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nz-milya-fo\Users\menz-milya\Desktop\бюджет для граждан\2025\Бюджет для граждан на сайте района\"/>
    </mc:Choice>
  </mc:AlternateContent>
  <bookViews>
    <workbookView xWindow="0" yWindow="165" windowWidth="19140" windowHeight="7710" tabRatio="618"/>
  </bookViews>
  <sheets>
    <sheet name="на 01.01 " sheetId="13" r:id="rId1"/>
  </sheets>
  <definedNames>
    <definedName name="_xlnm.Print_Area" localSheetId="0">'на 01.01 '!$A$1:$K$99</definedName>
  </definedNames>
  <calcPr calcId="162913"/>
</workbook>
</file>

<file path=xl/calcChain.xml><?xml version="1.0" encoding="utf-8"?>
<calcChain xmlns="http://schemas.openxmlformats.org/spreadsheetml/2006/main">
  <c r="F29" i="13" l="1"/>
  <c r="E28" i="13"/>
  <c r="G98" i="13"/>
  <c r="G97" i="13"/>
  <c r="F97" i="13"/>
  <c r="G96" i="13"/>
  <c r="E96" i="13"/>
  <c r="D96" i="13"/>
  <c r="F96" i="13" s="1"/>
  <c r="C96" i="13"/>
  <c r="G94" i="13"/>
  <c r="F94" i="13"/>
  <c r="G93" i="13"/>
  <c r="F93" i="13"/>
  <c r="E92" i="13"/>
  <c r="G92" i="13" s="1"/>
  <c r="D92" i="13"/>
  <c r="C92" i="13"/>
  <c r="G90" i="13"/>
  <c r="F90" i="13"/>
  <c r="G89" i="13"/>
  <c r="F88" i="13"/>
  <c r="E87" i="13"/>
  <c r="D87" i="13"/>
  <c r="F87" i="13" s="1"/>
  <c r="C87" i="13"/>
  <c r="G85" i="13"/>
  <c r="F85" i="13"/>
  <c r="E84" i="13"/>
  <c r="G84" i="13" s="1"/>
  <c r="D84" i="13"/>
  <c r="C84" i="13"/>
  <c r="G82" i="13"/>
  <c r="F82" i="13"/>
  <c r="G81" i="13"/>
  <c r="F81" i="13"/>
  <c r="G80" i="13"/>
  <c r="F80" i="13"/>
  <c r="E79" i="13"/>
  <c r="G79" i="13" s="1"/>
  <c r="D79" i="13"/>
  <c r="C79" i="13"/>
  <c r="G77" i="13"/>
  <c r="F77" i="13"/>
  <c r="G76" i="13"/>
  <c r="F76" i="13"/>
  <c r="G75" i="13"/>
  <c r="F75" i="13"/>
  <c r="G74" i="13"/>
  <c r="F74" i="13"/>
  <c r="G73" i="13"/>
  <c r="F73" i="13"/>
  <c r="E72" i="13"/>
  <c r="G72" i="13" s="1"/>
  <c r="D72" i="13"/>
  <c r="F72" i="13" s="1"/>
  <c r="C72" i="13"/>
  <c r="G70" i="13"/>
  <c r="F70" i="13"/>
  <c r="E69" i="13"/>
  <c r="D69" i="13"/>
  <c r="F69" i="13" s="1"/>
  <c r="C69" i="13"/>
  <c r="G67" i="13"/>
  <c r="F67" i="13"/>
  <c r="G66" i="13"/>
  <c r="F66" i="13"/>
  <c r="G65" i="13"/>
  <c r="F65" i="13"/>
  <c r="E64" i="13"/>
  <c r="G64" i="13" s="1"/>
  <c r="D64" i="13"/>
  <c r="C64" i="13"/>
  <c r="G62" i="13"/>
  <c r="G61" i="13"/>
  <c r="F61" i="13"/>
  <c r="G60" i="13"/>
  <c r="F60" i="13"/>
  <c r="G59" i="13"/>
  <c r="F59" i="13"/>
  <c r="G58" i="13"/>
  <c r="F58" i="13"/>
  <c r="E57" i="13"/>
  <c r="D57" i="13"/>
  <c r="F57" i="13" s="1"/>
  <c r="C57" i="13"/>
  <c r="G55" i="13"/>
  <c r="F55" i="13"/>
  <c r="G54" i="13"/>
  <c r="F54" i="13"/>
  <c r="E53" i="13"/>
  <c r="D53" i="13"/>
  <c r="F53" i="13" s="1"/>
  <c r="C53" i="13"/>
  <c r="G51" i="13"/>
  <c r="F51" i="13"/>
  <c r="F50" i="13"/>
  <c r="E50" i="13"/>
  <c r="D50" i="13"/>
  <c r="C50" i="13"/>
  <c r="G48" i="13"/>
  <c r="F48" i="13"/>
  <c r="F47" i="13"/>
  <c r="G46" i="13"/>
  <c r="G45" i="13"/>
  <c r="F45" i="13"/>
  <c r="G44" i="13"/>
  <c r="F44" i="13"/>
  <c r="G43" i="13"/>
  <c r="F43" i="13"/>
  <c r="G42" i="13"/>
  <c r="F42" i="13"/>
  <c r="G41" i="13"/>
  <c r="F41" i="13"/>
  <c r="E40" i="13"/>
  <c r="E38" i="13" s="1"/>
  <c r="D40" i="13"/>
  <c r="C40" i="13"/>
  <c r="C38" i="13" s="1"/>
  <c r="F40" i="13" l="1"/>
  <c r="G57" i="13"/>
  <c r="F64" i="13"/>
  <c r="F79" i="13"/>
  <c r="G87" i="13"/>
  <c r="G53" i="13"/>
  <c r="G50" i="13"/>
  <c r="G69" i="13"/>
  <c r="F84" i="13"/>
  <c r="F92" i="13"/>
  <c r="D38" i="13"/>
  <c r="F38" i="13" s="1"/>
  <c r="G40" i="13"/>
  <c r="G38" i="13" l="1"/>
  <c r="D22" i="13" l="1"/>
  <c r="F28" i="13" l="1"/>
  <c r="F30" i="13"/>
  <c r="F31" i="13"/>
  <c r="E30" i="13"/>
  <c r="E31" i="13"/>
  <c r="F27" i="13" l="1"/>
  <c r="F26" i="13"/>
  <c r="F25" i="13"/>
  <c r="F24" i="13"/>
  <c r="E25" i="13"/>
  <c r="E26" i="13"/>
  <c r="E27" i="13"/>
  <c r="F12" i="13" l="1"/>
  <c r="F14" i="13"/>
  <c r="F15" i="13"/>
  <c r="F16" i="13"/>
  <c r="F17" i="13"/>
  <c r="F18" i="13"/>
  <c r="F19" i="13"/>
  <c r="F20" i="13"/>
  <c r="F11" i="13"/>
  <c r="E24" i="13"/>
  <c r="B22" i="13"/>
  <c r="C22" i="13"/>
  <c r="E12" i="13"/>
  <c r="E14" i="13"/>
  <c r="E15" i="13"/>
  <c r="E16" i="13"/>
  <c r="E17" i="13"/>
  <c r="E18" i="13"/>
  <c r="E19" i="13"/>
  <c r="E20" i="13"/>
  <c r="E11" i="13"/>
  <c r="B10" i="13"/>
  <c r="D10" i="13"/>
  <c r="C10" i="13"/>
  <c r="D9" i="13" l="1"/>
  <c r="C9" i="13"/>
  <c r="F22" i="13"/>
  <c r="B9" i="13"/>
  <c r="E22" i="13"/>
  <c r="F10" i="13"/>
  <c r="E10" i="13"/>
  <c r="E9" i="13" l="1"/>
  <c r="F9" i="13"/>
</calcChain>
</file>

<file path=xl/sharedStrings.xml><?xml version="1.0" encoding="utf-8"?>
<sst xmlns="http://schemas.openxmlformats.org/spreadsheetml/2006/main" count="137" uniqueCount="131">
  <si>
    <t>Един. изм.</t>
  </si>
  <si>
    <t>тыс.руб</t>
  </si>
  <si>
    <t>Налог на доходы физических лиц</t>
  </si>
  <si>
    <t>Акцизы</t>
  </si>
  <si>
    <t>Единый налог на вмененный доход</t>
  </si>
  <si>
    <t>Патент</t>
  </si>
  <si>
    <t>Упрощен.система налогообложения</t>
  </si>
  <si>
    <t>Единый сельхозналог</t>
  </si>
  <si>
    <t>Госпошлина</t>
  </si>
  <si>
    <t>Налог на добычу общераспространенных полезных ископаемых</t>
  </si>
  <si>
    <t xml:space="preserve">Плата за негативное воздействие </t>
  </si>
  <si>
    <t>Неналоговые доходы</t>
  </si>
  <si>
    <t>Безвозмездные поступления</t>
  </si>
  <si>
    <t>в том числе:</t>
  </si>
  <si>
    <t>Дотации на выравнив.бюджет.обеспеч. муниц.районов(гор.окр.)</t>
  </si>
  <si>
    <t xml:space="preserve">Субсидии </t>
  </si>
  <si>
    <t>Субвенции</t>
  </si>
  <si>
    <t>Иные межбюджетные трансферты</t>
  </si>
  <si>
    <t>Наименование показателя</t>
  </si>
  <si>
    <t>Налоговые и неналоговые доходы</t>
  </si>
  <si>
    <t>(муниципальный район )</t>
  </si>
  <si>
    <t>Безозмездные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</si>
  <si>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</si>
  <si>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 xml:space="preserve">Сведения об исполнении бюджета </t>
  </si>
  <si>
    <t>Первоначальный    план</t>
  </si>
  <si>
    <t>Исполнение</t>
  </si>
  <si>
    <t>%отклонения уточненного плана от первоначального</t>
  </si>
  <si>
    <t xml:space="preserve">%отклонения исполнения от уточненного плана </t>
  </si>
  <si>
    <t xml:space="preserve">Уточненный             план </t>
  </si>
  <si>
    <t>Доходы всего</t>
  </si>
  <si>
    <t>Доходы бюджетов бюджетной системы РФ от возврата остатков субсидий, субвенций и иных межбюжетных трансфертов, имеющих целевое назначение прошлых лет</t>
  </si>
  <si>
    <t>Перечисления для осуществления возврата (зачета)излишне уплаченных или излишне взысканных сумм налогов, сборов и иных платежей, а также сумм процентов за несвоевременное оушествление такого возврата и процентов, начисленных на излишне взысканные суммы</t>
  </si>
  <si>
    <t>Мензелинского муниципального района  по состоянию на 01.01.2025 г.</t>
  </si>
  <si>
    <t>Раздел/        Подраздел</t>
  </si>
  <si>
    <t>ВСЕГО</t>
  </si>
  <si>
    <t xml:space="preserve">Общегосударственные вопросы </t>
  </si>
  <si>
    <t>01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</si>
  <si>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</si>
  <si>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</si>
  <si>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</si>
  <si>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</si>
  <si>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</si>
  <si>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</si>
  <si>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</si>
  <si>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</si>
  <si>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</si>
  <si>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</si>
  <si>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</si>
  <si>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</si>
  <si>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</si>
  <si>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</si>
  <si>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</si>
  <si>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</si>
  <si>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 xml:space="preserve">Национальная оборона </t>
  </si>
  <si>
    <t>02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</si>
  <si>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</si>
  <si>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</si>
  <si>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</si>
  <si>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</t>
  </si>
  <si>
    <t>Обеспечение пожарной безопасности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</si>
  <si>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</si>
  <si>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</si>
  <si>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</si>
  <si>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</si>
  <si>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</t>
  </si>
  <si>
    <t>Сельское хозяйство и рыболовство</t>
  </si>
  <si>
    <t>0405</t>
  </si>
  <si>
    <t>Водное хозяйство</t>
  </si>
  <si>
    <t>0406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</si>
  <si>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</si>
  <si>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</si>
  <si>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</si>
  <si>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</si>
  <si>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</si>
  <si>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</si>
  <si>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 xml:space="preserve">ЖКХ </t>
  </si>
  <si>
    <t>05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</si>
  <si>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</si>
  <si>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</si>
  <si>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</si>
  <si>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</si>
  <si>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</si>
  <si>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</si>
  <si>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 xml:space="preserve">Охрана окружающей среды </t>
  </si>
  <si>
    <t>06</t>
  </si>
  <si>
    <t>Охрана объектов растительного и животного мира и среды их обитания</t>
  </si>
  <si>
    <t>0603</t>
  </si>
  <si>
    <t xml:space="preserve">Образование </t>
  </si>
  <si>
    <t>07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</si>
  <si>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</si>
  <si>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</si>
  <si>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</si>
  <si>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</si>
  <si>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</si>
  <si>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</si>
  <si>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</si>
  <si>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</si>
  <si>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</si>
  <si>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</si>
  <si>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 xml:space="preserve">Культура </t>
  </si>
  <si>
    <t>08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</si>
  <si>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</si>
  <si>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</si>
  <si>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</si>
  <si>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</si>
  <si>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</si>
  <si>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</si>
  <si>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 xml:space="preserve">Здравоохранение </t>
  </si>
  <si>
    <t>09</t>
  </si>
  <si>
    <t>Санитарно-эпидемиологическое благополучие</t>
  </si>
  <si>
    <t>0907</t>
  </si>
  <si>
    <t xml:space="preserve">Соцполитика </t>
  </si>
  <si>
    <t>10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</si>
  <si>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</si>
  <si>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</si>
  <si>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</si>
  <si>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</si>
  <si>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</si>
  <si>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</si>
  <si>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 xml:space="preserve">Физкультура и спорт </t>
  </si>
  <si>
    <t>11</t>
  </si>
  <si>
    <t>Массовый спорт</t>
  </si>
  <si>
    <t>1102</t>
  </si>
  <si>
    <t>Спорт высших достижений</t>
  </si>
  <si>
    <t>1103</t>
  </si>
  <si>
    <t xml:space="preserve">Межбюджетные трансферты общего характера бюджетам субъектов Российской Федерации 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</si>
  <si>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</si>
  <si>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</si>
  <si>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</si>
  <si>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Прочие межбюджетные трансферты общего характера</t>
  </si>
  <si>
    <t>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</si>
</sst>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61" x14ac:knownFonts="1">
    <font>
      <sz val="10"/>
      <name val="Arial Cyr"/>
    </font>
    <font>
      <sz val="11"/>
      <color theme="1"/>
      <name val="Calibri"/>
      <family val="2"/>
      <scheme val="minor"/>
    </font>
    <font>
      <sz val="10"/>
      <name val="Arial Cyr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0"/>
      <name val="Arial Cyr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Times New Roman"/>
      <family val="1"/>
    </font>
    <font>
      <sz val="10"/>
      <color indexed="8"/>
      <name val="Arial Cyr"/>
      <family val="2"/>
    </font>
    <font>
      <sz val="10"/>
      <color indexed="9"/>
      <name val="Arial Cyr"/>
      <family val="2"/>
    </font>
    <font>
      <sz val="10"/>
      <color indexed="62"/>
      <name val="Arial Cyr"/>
      <family val="2"/>
    </font>
    <font>
      <b/>
      <sz val="10"/>
      <color indexed="63"/>
      <name val="Arial Cyr"/>
      <family val="2"/>
    </font>
    <font>
      <b/>
      <sz val="10"/>
      <color indexed="52"/>
      <name val="Arial Cyr"/>
      <family val="2"/>
    </font>
    <font>
      <b/>
      <sz val="15"/>
      <color indexed="56"/>
      <name val="Arial Cyr"/>
      <family val="2"/>
    </font>
    <font>
      <b/>
      <sz val="13"/>
      <color indexed="56"/>
      <name val="Arial Cyr"/>
      <family val="2"/>
    </font>
    <font>
      <b/>
      <sz val="11"/>
      <color indexed="56"/>
      <name val="Arial Cyr"/>
      <family val="2"/>
    </font>
    <font>
      <b/>
      <sz val="10"/>
      <color indexed="8"/>
      <name val="Arial Cyr"/>
      <family val="2"/>
    </font>
    <font>
      <b/>
      <sz val="10"/>
      <color indexed="9"/>
      <name val="Arial Cyr"/>
      <family val="2"/>
    </font>
    <font>
      <sz val="10"/>
      <color indexed="60"/>
      <name val="Arial Cyr"/>
      <family val="2"/>
    </font>
    <font>
      <sz val="10"/>
      <color indexed="20"/>
      <name val="Arial Cyr"/>
      <family val="2"/>
    </font>
    <font>
      <i/>
      <sz val="10"/>
      <color indexed="23"/>
      <name val="Arial Cyr"/>
      <family val="2"/>
    </font>
    <font>
      <sz val="10"/>
      <color indexed="52"/>
      <name val="Arial Cyr"/>
      <family val="2"/>
    </font>
    <font>
      <sz val="10"/>
      <color indexed="10"/>
      <name val="Arial Cyr"/>
      <family val="2"/>
    </font>
    <font>
      <sz val="10"/>
      <color indexed="17"/>
      <name val="Arial Cyr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699">
    <xf numFmtId="0" fontId="0" fillId="0" borderId="0"/>
    <xf numFmtId="0" fontId="4" fillId="2" borderId="0"/>
    <xf numFmtId="0" fontId="41" fillId="2" borderId="0"/>
    <xf numFmtId="0" fontId="4" fillId="3" borderId="0"/>
    <xf numFmtId="0" fontId="41" fillId="3" borderId="0"/>
    <xf numFmtId="0" fontId="22" fillId="4" borderId="0"/>
    <xf numFmtId="0" fontId="4" fillId="4" borderId="0"/>
    <xf numFmtId="0" fontId="41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41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4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4" fillId="6" borderId="0"/>
    <xf numFmtId="0" fontId="41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4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4" fillId="7" borderId="0"/>
    <xf numFmtId="0" fontId="41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41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4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4" fillId="9" borderId="0"/>
    <xf numFmtId="0" fontId="41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4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4" fillId="10" borderId="0"/>
    <xf numFmtId="0" fontId="41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41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41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4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4" fillId="11" borderId="0"/>
    <xf numFmtId="0" fontId="41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5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5" fillId="12" borderId="0"/>
    <xf numFmtId="0" fontId="42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5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5" fillId="9" borderId="0"/>
    <xf numFmtId="0" fontId="42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5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5" fillId="10" borderId="0"/>
    <xf numFmtId="0" fontId="42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42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42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5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5" fillId="15" borderId="0"/>
    <xf numFmtId="0" fontId="42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3" fillId="0" borderId="1">
      <alignment vertical="center" wrapText="1"/>
    </xf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5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5" fillId="16" borderId="0"/>
    <xf numFmtId="0" fontId="42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5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5" fillId="17" borderId="0"/>
    <xf numFmtId="0" fontId="42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5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5" fillId="18" borderId="0"/>
    <xf numFmtId="0" fontId="42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42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42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5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5" fillId="19" borderId="0"/>
    <xf numFmtId="0" fontId="42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6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6" fillId="7" borderId="2"/>
    <xf numFmtId="0" fontId="6" fillId="7" borderId="2"/>
    <xf numFmtId="0" fontId="43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7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7" fillId="20" borderId="3"/>
    <xf numFmtId="0" fontId="44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8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8" fillId="20" borderId="2"/>
    <xf numFmtId="0" fontId="8" fillId="20" borderId="2"/>
    <xf numFmtId="0" fontId="45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9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9" fillId="0" borderId="4"/>
    <xf numFmtId="0" fontId="46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10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10" fillId="0" borderId="5"/>
    <xf numFmtId="0" fontId="47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11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11" fillId="0" borderId="6"/>
    <xf numFmtId="0" fontId="48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12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12" fillId="0" borderId="7"/>
    <xf numFmtId="0" fontId="12" fillId="0" borderId="7"/>
    <xf numFmtId="0" fontId="49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13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13" fillId="21" borderId="8"/>
    <xf numFmtId="0" fontId="50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15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15" fillId="22" borderId="0"/>
    <xf numFmtId="0" fontId="51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16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>
      <alignment vertical="top"/>
    </xf>
    <xf numFmtId="0" fontId="16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17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17" fillId="3" borderId="0"/>
    <xf numFmtId="0" fontId="52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5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2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2" fillId="23" borderId="9"/>
    <xf numFmtId="0" fontId="2" fillId="23" borderId="9"/>
    <xf numFmtId="0" fontId="41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19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19" fillId="0" borderId="10"/>
    <xf numFmtId="0" fontId="54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5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2" fillId="0" borderId="0"/>
    <xf numFmtId="164" fontId="2" fillId="0" borderId="0"/>
    <xf numFmtId="164" fontId="2" fillId="0" borderId="0"/>
    <xf numFmtId="164" fontId="4" fillId="0" borderId="0"/>
    <xf numFmtId="164" fontId="2" fillId="0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21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21" fillId="4" borderId="0"/>
    <xf numFmtId="0" fontId="56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</cellStyleXfs>
  <cellXfs count="49">
    <xf numFmtId="0" fontId="0" fillId="0" borderId="0" xfId="0" applyNumberFormat="1" applyFont="1" applyFill="1" applyBorder="1" applyProtection="1"/>
    <xf numFmtId="0" fontId="58" fillId="0" borderId="0" xfId="0" applyNumberFormat="1" applyFont="1" applyFill="1" applyBorder="1" applyProtection="1"/>
    <xf numFmtId="0" fontId="58" fillId="0" borderId="0" xfId="0" applyNumberFormat="1" applyFont="1" applyFill="1" applyBorder="1" applyAlignment="1" applyProtection="1">
      <alignment horizontal="right"/>
    </xf>
    <xf numFmtId="0" fontId="58" fillId="0" borderId="12" xfId="0" applyNumberFormat="1" applyFont="1" applyFill="1" applyBorder="1" applyProtection="1"/>
    <xf numFmtId="0" fontId="40" fillId="0" borderId="0" xfId="0" applyNumberFormat="1" applyFont="1" applyFill="1" applyBorder="1" applyProtection="1"/>
    <xf numFmtId="165" fontId="58" fillId="0" borderId="1" xfId="0" applyNumberFormat="1" applyFont="1" applyFill="1" applyBorder="1" applyAlignment="1" applyProtection="1">
      <alignment vertical="top"/>
    </xf>
    <xf numFmtId="165" fontId="58" fillId="0" borderId="1" xfId="0" applyNumberFormat="1" applyFont="1" applyFill="1" applyBorder="1" applyAlignment="1" applyProtection="1">
      <alignment vertical="top" wrapText="1"/>
    </xf>
    <xf numFmtId="0" fontId="58" fillId="0" borderId="1" xfId="0" applyNumberFormat="1" applyFont="1" applyFill="1" applyBorder="1" applyAlignment="1" applyProtection="1">
      <alignment vertical="top"/>
    </xf>
    <xf numFmtId="0" fontId="57" fillId="0" borderId="1" xfId="0" applyNumberFormat="1" applyFont="1" applyFill="1" applyBorder="1" applyAlignment="1" applyProtection="1">
      <alignment vertical="top"/>
    </xf>
    <xf numFmtId="165" fontId="57" fillId="0" borderId="1" xfId="0" applyNumberFormat="1" applyFont="1" applyFill="1" applyBorder="1" applyAlignment="1" applyProtection="1">
      <alignment vertical="top"/>
    </xf>
    <xf numFmtId="0" fontId="58" fillId="0" borderId="1" xfId="0" applyNumberFormat="1" applyFont="1" applyFill="1" applyBorder="1" applyAlignment="1" applyProtection="1">
      <alignment vertical="top" wrapText="1"/>
    </xf>
    <xf numFmtId="165" fontId="58" fillId="24" borderId="1" xfId="0" applyNumberFormat="1" applyFont="1" applyFill="1" applyBorder="1" applyAlignment="1" applyProtection="1">
      <alignment vertical="top"/>
    </xf>
    <xf numFmtId="0" fontId="57" fillId="0" borderId="1" xfId="0" applyNumberFormat="1" applyFont="1" applyFill="1" applyBorder="1" applyAlignment="1" applyProtection="1">
      <alignment horizontal="left" vertical="top"/>
    </xf>
    <xf numFmtId="165" fontId="57" fillId="0" borderId="1" xfId="0" applyNumberFormat="1" applyFont="1" applyFill="1" applyBorder="1" applyAlignment="1" applyProtection="1">
      <alignment horizontal="left" vertical="top"/>
    </xf>
    <xf numFmtId="165" fontId="58" fillId="0" borderId="1" xfId="0" applyNumberFormat="1" applyFont="1" applyFill="1" applyBorder="1" applyAlignment="1" applyProtection="1">
      <alignment horizontal="right" vertical="top"/>
    </xf>
    <xf numFmtId="49" fontId="58" fillId="0" borderId="1" xfId="0" applyNumberFormat="1" applyFont="1" applyFill="1" applyBorder="1" applyAlignment="1" applyProtection="1">
      <alignment vertical="top" wrapText="1"/>
    </xf>
    <xf numFmtId="0" fontId="40" fillId="0" borderId="0" xfId="0" applyNumberFormat="1" applyFont="1" applyFill="1" applyBorder="1" applyProtection="1"/>
    <xf numFmtId="0" fontId="40" fillId="0" borderId="0" xfId="0" applyNumberFormat="1" applyFont="1" applyFill="1" applyBorder="1" applyProtection="1"/>
    <xf numFmtId="0" fontId="40" fillId="0" borderId="0" xfId="0" applyNumberFormat="1" applyFont="1" applyFill="1" applyBorder="1" applyProtection="1"/>
    <xf numFmtId="0" fontId="40" fillId="0" borderId="0" xfId="0" applyNumberFormat="1" applyFont="1" applyFill="1" applyBorder="1" applyProtection="1"/>
    <xf numFmtId="49" fontId="40" fillId="0" borderId="0" xfId="0" applyNumberFormat="1" applyFont="1" applyFill="1" applyBorder="1" applyProtection="1"/>
    <xf numFmtId="0" fontId="57" fillId="0" borderId="11" xfId="0" applyNumberFormat="1" applyFont="1" applyFill="1" applyBorder="1" applyAlignment="1" applyProtection="1">
      <alignment horizontal="center" vertical="center" wrapText="1"/>
    </xf>
    <xf numFmtId="0" fontId="57" fillId="0" borderId="14" xfId="0" applyNumberFormat="1" applyFont="1" applyFill="1" applyBorder="1" applyAlignment="1" applyProtection="1">
      <alignment horizontal="center" vertical="center" wrapText="1"/>
    </xf>
    <xf numFmtId="0" fontId="57" fillId="0" borderId="13" xfId="0" applyNumberFormat="1" applyFont="1" applyFill="1" applyBorder="1" applyAlignment="1" applyProtection="1">
      <alignment horizontal="center" vertical="center" wrapText="1"/>
    </xf>
    <xf numFmtId="0" fontId="57" fillId="0" borderId="0" xfId="2212" applyNumberFormat="1" applyFont="1" applyFill="1" applyBorder="1" applyAlignment="1" applyProtection="1">
      <alignment horizontal="center" vertical="center"/>
    </xf>
    <xf numFmtId="0" fontId="57" fillId="0" borderId="12" xfId="2212" applyNumberFormat="1" applyFont="1" applyFill="1" applyBorder="1" applyAlignment="1" applyProtection="1">
      <alignment horizontal="center" vertical="center"/>
    </xf>
    <xf numFmtId="0" fontId="57" fillId="0" borderId="11" xfId="0" applyNumberFormat="1" applyFont="1" applyFill="1" applyBorder="1" applyAlignment="1" applyProtection="1">
      <alignment horizontal="center" vertical="center"/>
    </xf>
    <xf numFmtId="0" fontId="57" fillId="0" borderId="14" xfId="0" applyNumberFormat="1" applyFont="1" applyFill="1" applyBorder="1" applyAlignment="1" applyProtection="1">
      <alignment horizontal="center" vertical="center"/>
    </xf>
    <xf numFmtId="0" fontId="57" fillId="0" borderId="13" xfId="0" applyNumberFormat="1" applyFont="1" applyFill="1" applyBorder="1" applyAlignment="1" applyProtection="1">
      <alignment horizontal="center" vertical="center"/>
    </xf>
    <xf numFmtId="0" fontId="58" fillId="0" borderId="15" xfId="2212" applyNumberFormat="1" applyFont="1" applyFill="1" applyBorder="1" applyAlignment="1" applyProtection="1">
      <alignment horizontal="center"/>
    </xf>
    <xf numFmtId="0" fontId="58" fillId="0" borderId="1" xfId="0" applyNumberFormat="1" applyFont="1" applyFill="1" applyBorder="1" applyProtection="1"/>
    <xf numFmtId="49" fontId="58" fillId="0" borderId="1" xfId="0" applyNumberFormat="1" applyFont="1" applyFill="1" applyBorder="1" applyAlignment="1" applyProtection="1">
      <alignment horizontal="center"/>
    </xf>
    <xf numFmtId="165" fontId="58" fillId="0" borderId="1" xfId="0" applyNumberFormat="1" applyFont="1" applyFill="1" applyBorder="1" applyProtection="1"/>
    <xf numFmtId="49" fontId="57" fillId="0" borderId="1" xfId="0" applyNumberFormat="1" applyFont="1" applyFill="1" applyBorder="1" applyAlignment="1" applyProtection="1">
      <alignment horizontal="center" vertical="top"/>
    </xf>
    <xf numFmtId="165" fontId="57" fillId="0" borderId="1" xfId="0" applyNumberFormat="1" applyFont="1" applyFill="1" applyBorder="1" applyAlignment="1" applyProtection="1">
      <alignment horizontal="right" vertical="top"/>
    </xf>
    <xf numFmtId="49" fontId="58" fillId="0" borderId="1" xfId="0" applyNumberFormat="1" applyFont="1" applyFill="1" applyBorder="1" applyAlignment="1" applyProtection="1">
      <alignment horizontal="center" vertical="top"/>
    </xf>
    <xf numFmtId="0" fontId="59" fillId="0" borderId="0" xfId="0" applyNumberFormat="1" applyFont="1" applyFill="1" applyBorder="1" applyProtection="1"/>
    <xf numFmtId="49" fontId="58" fillId="0" borderId="1" xfId="0" applyNumberFormat="1" applyFont="1" applyBorder="1" applyAlignment="1" applyProtection="1">
      <alignment horizontal="left" vertical="top" wrapText="1"/>
    </xf>
    <xf numFmtId="49" fontId="58" fillId="0" borderId="1" xfId="0" applyNumberFormat="1" applyFont="1" applyBorder="1" applyAlignment="1" applyProtection="1">
      <alignment horizontal="center" vertical="top" wrapText="1"/>
    </xf>
    <xf numFmtId="165" fontId="58" fillId="0" borderId="1" xfId="0" applyNumberFormat="1" applyFont="1" applyBorder="1" applyAlignment="1" applyProtection="1">
      <alignment horizontal="right" vertical="top" wrapText="1"/>
    </xf>
    <xf numFmtId="165" fontId="58" fillId="24" borderId="1" xfId="0" applyNumberFormat="1" applyFont="1" applyFill="1" applyBorder="1" applyAlignment="1" applyProtection="1">
      <alignment horizontal="right" vertical="top" wrapText="1"/>
    </xf>
    <xf numFmtId="0" fontId="57" fillId="0" borderId="1" xfId="0" applyNumberFormat="1" applyFont="1" applyFill="1" applyBorder="1" applyAlignment="1" applyProtection="1">
      <alignment vertical="top" wrapText="1"/>
    </xf>
    <xf numFmtId="49" fontId="57" fillId="0" borderId="1" xfId="0" applyNumberFormat="1" applyFont="1" applyFill="1" applyBorder="1" applyAlignment="1" applyProtection="1">
      <alignment horizontal="center" vertical="top" wrapText="1"/>
    </xf>
    <xf numFmtId="165" fontId="57" fillId="0" borderId="1" xfId="0" applyNumberFormat="1" applyFont="1" applyFill="1" applyBorder="1" applyAlignment="1" applyProtection="1">
      <alignment vertical="top" wrapText="1"/>
    </xf>
    <xf numFmtId="49" fontId="58" fillId="0" borderId="1" xfId="0" applyNumberFormat="1" applyFont="1" applyFill="1" applyBorder="1" applyAlignment="1" applyProtection="1">
      <alignment horizontal="center" vertical="top" wrapText="1"/>
    </xf>
    <xf numFmtId="0" fontId="60" fillId="0" borderId="1" xfId="0" applyNumberFormat="1" applyFont="1" applyFill="1" applyBorder="1" applyAlignment="1" applyProtection="1">
      <alignment vertical="top"/>
    </xf>
    <xf numFmtId="49" fontId="60" fillId="0" borderId="1" xfId="0" applyNumberFormat="1" applyFont="1" applyFill="1" applyBorder="1" applyAlignment="1" applyProtection="1">
      <alignment horizontal="center" vertical="top"/>
    </xf>
    <xf numFmtId="2" fontId="57" fillId="0" borderId="1" xfId="0" applyNumberFormat="1" applyFont="1" applyFill="1" applyBorder="1" applyAlignment="1" applyProtection="1">
      <alignment vertical="top" wrapText="1"/>
    </xf>
    <xf numFmtId="166" fontId="60" fillId="0" borderId="1" xfId="0" applyNumberFormat="1" applyFont="1" applyFill="1" applyBorder="1" applyAlignment="1" applyProtection="1">
      <alignment vertical="top"/>
    </xf>
  </cellXfs>
  <cellStyles count="2699">
    <cellStyle name="20% - Акцент1 2" xfId="1"/>
    <cellStyle name="20% - Акцент1 2 2" xfId="2"/>
    <cellStyle name="20% - Акцент2 2" xfId="3"/>
    <cellStyle name="20% - Акцент2 2 2" xfId="4"/>
    <cellStyle name="20% - Акцент3 14 3" xfId="5"/>
    <cellStyle name="20% - Акцент3 2" xfId="6"/>
    <cellStyle name="20% - Акцент3 2 2" xfId="7"/>
    <cellStyle name="20% - Акцент3 27" xfId="8"/>
    <cellStyle name="20% - Акцент3 28" xfId="9"/>
    <cellStyle name="20% - Акцент3 29" xfId="10"/>
    <cellStyle name="20% - Акцент3 3" xfId="11"/>
    <cellStyle name="20% - Акцент3 3 2" xfId="12"/>
    <cellStyle name="20% - Акцент3 3 3" xfId="13"/>
    <cellStyle name="20% - Акцент3 4" xfId="14"/>
    <cellStyle name="20% - Акцент3 4 2" xfId="15"/>
    <cellStyle name="20% - Акцент3 4 3" xfId="16"/>
    <cellStyle name="20% - Акцент3 5" xfId="17"/>
    <cellStyle name="20% - Акцент3 5 2" xfId="18"/>
    <cellStyle name="20% - Акцент3 5 3" xfId="19"/>
    <cellStyle name="20% - Акцент3 6" xfId="20"/>
    <cellStyle name="20% - Акцент3 6 2" xfId="21"/>
    <cellStyle name="20% - Акцент3 6 3" xfId="22"/>
    <cellStyle name="20% - Акцент3 7" xfId="23"/>
    <cellStyle name="20% - Акцент3 7 2" xfId="24"/>
    <cellStyle name="20% - Акцент3 7 3" xfId="25"/>
    <cellStyle name="20% - Акцент3 8" xfId="26"/>
    <cellStyle name="20% - Акцент3 8 2" xfId="27"/>
    <cellStyle name="20% - Акцент3 8 3" xfId="28"/>
    <cellStyle name="20% - Акцент3 9" xfId="29"/>
    <cellStyle name="20% - Акцент3 9 2" xfId="30"/>
    <cellStyle name="20% - Акцент3 9 3" xfId="31"/>
    <cellStyle name="20% - Акцент4 10" xfId="32"/>
    <cellStyle name="20% - Акцент4 10 2" xfId="33"/>
    <cellStyle name="20% - Акцент4 10 3" xfId="34"/>
    <cellStyle name="20% - Акцент4 11" xfId="35"/>
    <cellStyle name="20% - Акцент4 11 2" xfId="36"/>
    <cellStyle name="20% - Акцент4 11 3" xfId="37"/>
    <cellStyle name="20% - Акцент4 12" xfId="38"/>
    <cellStyle name="20% - Акцент4 12 2" xfId="39"/>
    <cellStyle name="20% - Акцент4 12 3" xfId="40"/>
    <cellStyle name="20% - Акцент4 13" xfId="41"/>
    <cellStyle name="20% - Акцент4 13 2" xfId="42"/>
    <cellStyle name="20% - Акцент4 13 3" xfId="43"/>
    <cellStyle name="20% - Акцент4 14" xfId="44"/>
    <cellStyle name="20% - Акцент4 14 2" xfId="45"/>
    <cellStyle name="20% - Акцент4 14 3" xfId="46"/>
    <cellStyle name="20% - Акцент4 15" xfId="47"/>
    <cellStyle name="20% - Акцент4 15 2" xfId="48"/>
    <cellStyle name="20% - Акцент4 15 3" xfId="49"/>
    <cellStyle name="20% - Акцент4 16" xfId="50"/>
    <cellStyle name="20% - Акцент4 16 2" xfId="51"/>
    <cellStyle name="20% - Акцент4 16 3" xfId="52"/>
    <cellStyle name="20% - Акцент4 17" xfId="53"/>
    <cellStyle name="20% - Акцент4 17 2" xfId="54"/>
    <cellStyle name="20% - Акцент4 17 3" xfId="55"/>
    <cellStyle name="20% - Акцент4 18" xfId="56"/>
    <cellStyle name="20% - Акцент4 18 2" xfId="57"/>
    <cellStyle name="20% - Акцент4 18 3" xfId="58"/>
    <cellStyle name="20% - Акцент4 19" xfId="59"/>
    <cellStyle name="20% - Акцент4 19 2" xfId="60"/>
    <cellStyle name="20% - Акцент4 19 3" xfId="61"/>
    <cellStyle name="20% - Акцент4 2" xfId="62"/>
    <cellStyle name="20% - Акцент4 2 2" xfId="63"/>
    <cellStyle name="20% - Акцент4 2 3" xfId="64"/>
    <cellStyle name="20% - Акцент4 2 4" xfId="65"/>
    <cellStyle name="20% - Акцент4 2 5" xfId="66"/>
    <cellStyle name="20% - Акцент4 2 6" xfId="67"/>
    <cellStyle name="20% - Акцент4 2 7" xfId="68"/>
    <cellStyle name="20% - Акцент4 20" xfId="69"/>
    <cellStyle name="20% - Акцент4 21" xfId="70"/>
    <cellStyle name="20% - Акцент4 22" xfId="71"/>
    <cellStyle name="20% - Акцент4 23" xfId="72"/>
    <cellStyle name="20% - Акцент4 24" xfId="73"/>
    <cellStyle name="20% - Акцент4 25" xfId="74"/>
    <cellStyle name="20% - Акцент4 26" xfId="75"/>
    <cellStyle name="20% - Акцент4 27" xfId="76"/>
    <cellStyle name="20% - Акцент4 28" xfId="77"/>
    <cellStyle name="20% - Акцент4 29" xfId="78"/>
    <cellStyle name="20% - Акцент4 3" xfId="79"/>
    <cellStyle name="20% - Акцент4 3 2" xfId="80"/>
    <cellStyle name="20% - Акцент4 3 3" xfId="81"/>
    <cellStyle name="20% - Акцент4 4" xfId="82"/>
    <cellStyle name="20% - Акцент4 4 2" xfId="83"/>
    <cellStyle name="20% - Акцент4 4 3" xfId="84"/>
    <cellStyle name="20% - Акцент4 5" xfId="85"/>
    <cellStyle name="20% - Акцент4 5 2" xfId="86"/>
    <cellStyle name="20% - Акцент4 5 3" xfId="87"/>
    <cellStyle name="20% - Акцент4 6" xfId="88"/>
    <cellStyle name="20% - Акцент4 6 2" xfId="89"/>
    <cellStyle name="20% - Акцент4 6 3" xfId="90"/>
    <cellStyle name="20% - Акцент4 7" xfId="91"/>
    <cellStyle name="20% - Акцент4 7 2" xfId="92"/>
    <cellStyle name="20% - Акцент4 7 3" xfId="93"/>
    <cellStyle name="20% - Акцент4 8" xfId="94"/>
    <cellStyle name="20% - Акцент4 8 2" xfId="95"/>
    <cellStyle name="20% - Акцент4 8 3" xfId="96"/>
    <cellStyle name="20% - Акцент4 9" xfId="97"/>
    <cellStyle name="20% - Акцент4 9 2" xfId="98"/>
    <cellStyle name="20% - Акцент4 9 3" xfId="99"/>
    <cellStyle name="20% - Акцент5 10" xfId="100"/>
    <cellStyle name="20% - Акцент5 10 2" xfId="101"/>
    <cellStyle name="20% - Акцент5 10 3" xfId="102"/>
    <cellStyle name="20% - Акцент5 11" xfId="103"/>
    <cellStyle name="20% - Акцент5 11 2" xfId="104"/>
    <cellStyle name="20% - Акцент5 11 3" xfId="105"/>
    <cellStyle name="20% - Акцент5 12" xfId="106"/>
    <cellStyle name="20% - Акцент5 12 2" xfId="107"/>
    <cellStyle name="20% - Акцент5 12 3" xfId="108"/>
    <cellStyle name="20% - Акцент5 13" xfId="109"/>
    <cellStyle name="20% - Акцент5 13 2" xfId="110"/>
    <cellStyle name="20% - Акцент5 13 3" xfId="111"/>
    <cellStyle name="20% - Акцент5 14" xfId="112"/>
    <cellStyle name="20% - Акцент5 14 2" xfId="113"/>
    <cellStyle name="20% - Акцент5 14 3" xfId="114"/>
    <cellStyle name="20% - Акцент5 15" xfId="115"/>
    <cellStyle name="20% - Акцент5 15 2" xfId="116"/>
    <cellStyle name="20% - Акцент5 15 3" xfId="117"/>
    <cellStyle name="20% - Акцент5 16" xfId="118"/>
    <cellStyle name="20% - Акцент5 16 2" xfId="119"/>
    <cellStyle name="20% - Акцент5 16 3" xfId="120"/>
    <cellStyle name="20% - Акцент5 17" xfId="121"/>
    <cellStyle name="20% - Акцент5 17 2" xfId="122"/>
    <cellStyle name="20% - Акцент5 17 3" xfId="123"/>
    <cellStyle name="20% - Акцент5 18" xfId="124"/>
    <cellStyle name="20% - Акцент5 18 2" xfId="125"/>
    <cellStyle name="20% - Акцент5 18 3" xfId="126"/>
    <cellStyle name="20% - Акцент5 19" xfId="127"/>
    <cellStyle name="20% - Акцент5 19 2" xfId="128"/>
    <cellStyle name="20% - Акцент5 19 3" xfId="129"/>
    <cellStyle name="20% - Акцент5 2" xfId="130"/>
    <cellStyle name="20% - Акцент5 2 2" xfId="131"/>
    <cellStyle name="20% - Акцент5 2 3" xfId="132"/>
    <cellStyle name="20% - Акцент5 2 4" xfId="133"/>
    <cellStyle name="20% - Акцент5 2 5" xfId="134"/>
    <cellStyle name="20% - Акцент5 2 6" xfId="135"/>
    <cellStyle name="20% - Акцент5 2 7" xfId="136"/>
    <cellStyle name="20% - Акцент5 20" xfId="137"/>
    <cellStyle name="20% - Акцент5 21" xfId="138"/>
    <cellStyle name="20% - Акцент5 22" xfId="139"/>
    <cellStyle name="20% - Акцент5 23" xfId="140"/>
    <cellStyle name="20% - Акцент5 24" xfId="141"/>
    <cellStyle name="20% - Акцент5 25" xfId="142"/>
    <cellStyle name="20% - Акцент5 26" xfId="143"/>
    <cellStyle name="20% - Акцент5 27" xfId="144"/>
    <cellStyle name="20% - Акцент5 28" xfId="145"/>
    <cellStyle name="20% - Акцент5 29" xfId="146"/>
    <cellStyle name="20% - Акцент5 3" xfId="147"/>
    <cellStyle name="20% - Акцент5 3 2" xfId="148"/>
    <cellStyle name="20% - Акцент5 3 3" xfId="149"/>
    <cellStyle name="20% - Акцент5 4" xfId="150"/>
    <cellStyle name="20% - Акцент5 4 2" xfId="151"/>
    <cellStyle name="20% - Акцент5 4 3" xfId="152"/>
    <cellStyle name="20% - Акцент5 5" xfId="153"/>
    <cellStyle name="20% - Акцент5 5 2" xfId="154"/>
    <cellStyle name="20% - Акцент5 5 3" xfId="155"/>
    <cellStyle name="20% - Акцент5 6" xfId="156"/>
    <cellStyle name="20% - Акцент5 6 2" xfId="157"/>
    <cellStyle name="20% - Акцент5 6 3" xfId="158"/>
    <cellStyle name="20% - Акцент5 7" xfId="159"/>
    <cellStyle name="20% - Акцент5 7 2" xfId="160"/>
    <cellStyle name="20% - Акцент5 7 3" xfId="161"/>
    <cellStyle name="20% - Акцент5 8" xfId="162"/>
    <cellStyle name="20% - Акцент5 8 2" xfId="163"/>
    <cellStyle name="20% - Акцент5 8 3" xfId="164"/>
    <cellStyle name="20% - Акцент5 9" xfId="165"/>
    <cellStyle name="20% - Акцент5 9 2" xfId="166"/>
    <cellStyle name="20% - Акцент5 9 3" xfId="167"/>
    <cellStyle name="20% - Акцент6 10" xfId="168"/>
    <cellStyle name="20% - Акцент6 10 2" xfId="169"/>
    <cellStyle name="20% - Акцент6 10 3" xfId="170"/>
    <cellStyle name="20% - Акцент6 11" xfId="171"/>
    <cellStyle name="20% - Акцент6 11 2" xfId="172"/>
    <cellStyle name="20% - Акцент6 11 3" xfId="173"/>
    <cellStyle name="20% - Акцент6 12" xfId="174"/>
    <cellStyle name="20% - Акцент6 12 2" xfId="175"/>
    <cellStyle name="20% - Акцент6 12 3" xfId="176"/>
    <cellStyle name="20% - Акцент6 13" xfId="177"/>
    <cellStyle name="20% - Акцент6 13 2" xfId="178"/>
    <cellStyle name="20% - Акцент6 13 3" xfId="179"/>
    <cellStyle name="20% - Акцент6 14" xfId="180"/>
    <cellStyle name="20% - Акцент6 14 2" xfId="181"/>
    <cellStyle name="20% - Акцент6 14 3" xfId="182"/>
    <cellStyle name="20% - Акцент6 15" xfId="183"/>
    <cellStyle name="20% - Акцент6 15 2" xfId="184"/>
    <cellStyle name="20% - Акцент6 15 3" xfId="185"/>
    <cellStyle name="20% - Акцент6 16" xfId="186"/>
    <cellStyle name="20% - Акцент6 16 2" xfId="187"/>
    <cellStyle name="20% - Акцент6 16 3" xfId="188"/>
    <cellStyle name="20% - Акцент6 17" xfId="189"/>
    <cellStyle name="20% - Акцент6 17 2" xfId="190"/>
    <cellStyle name="20% - Акцент6 17 3" xfId="191"/>
    <cellStyle name="20% - Акцент6 18" xfId="192"/>
    <cellStyle name="20% - Акцент6 18 2" xfId="193"/>
    <cellStyle name="20% - Акцент6 18 3" xfId="194"/>
    <cellStyle name="20% - Акцент6 19" xfId="195"/>
    <cellStyle name="20% - Акцент6 19 2" xfId="196"/>
    <cellStyle name="20% - Акцент6 19 3" xfId="197"/>
    <cellStyle name="20% - Акцент6 2" xfId="198"/>
    <cellStyle name="20% - Акцент6 2 2" xfId="199"/>
    <cellStyle name="20% - Акцент6 2 3" xfId="200"/>
    <cellStyle name="20% - Акцент6 2 4" xfId="201"/>
    <cellStyle name="20% - Акцент6 2 5" xfId="202"/>
    <cellStyle name="20% - Акцент6 2 6" xfId="203"/>
    <cellStyle name="20% - Акцент6 2 7" xfId="204"/>
    <cellStyle name="20% - Акцент6 20" xfId="205"/>
    <cellStyle name="20% - Акцент6 21" xfId="206"/>
    <cellStyle name="20% - Акцент6 22" xfId="207"/>
    <cellStyle name="20% - Акцент6 23" xfId="208"/>
    <cellStyle name="20% - Акцент6 24" xfId="209"/>
    <cellStyle name="20% - Акцент6 25" xfId="210"/>
    <cellStyle name="20% - Акцент6 26" xfId="211"/>
    <cellStyle name="20% - Акцент6 27" xfId="212"/>
    <cellStyle name="20% - Акцент6 28" xfId="213"/>
    <cellStyle name="20% - Акцент6 29" xfId="214"/>
    <cellStyle name="20% - Акцент6 3" xfId="215"/>
    <cellStyle name="20% - Акцент6 3 2" xfId="216"/>
    <cellStyle name="20% - Акцент6 3 3" xfId="217"/>
    <cellStyle name="20% - Акцент6 4" xfId="218"/>
    <cellStyle name="20% - Акцент6 4 2" xfId="219"/>
    <cellStyle name="20% - Акцент6 4 3" xfId="220"/>
    <cellStyle name="20% - Акцент6 5" xfId="221"/>
    <cellStyle name="20% - Акцент6 5 2" xfId="222"/>
    <cellStyle name="20% - Акцент6 5 3" xfId="223"/>
    <cellStyle name="20% - Акцент6 6" xfId="224"/>
    <cellStyle name="20% - Акцент6 6 2" xfId="225"/>
    <cellStyle name="20% - Акцент6 6 3" xfId="226"/>
    <cellStyle name="20% - Акцент6 7" xfId="227"/>
    <cellStyle name="20% - Акцент6 7 2" xfId="228"/>
    <cellStyle name="20% - Акцент6 7 3" xfId="229"/>
    <cellStyle name="20% - Акцент6 8" xfId="230"/>
    <cellStyle name="20% - Акцент6 8 2" xfId="231"/>
    <cellStyle name="20% - Акцент6 8 3" xfId="232"/>
    <cellStyle name="20% - Акцент6 9" xfId="233"/>
    <cellStyle name="20% - Акцент6 9 2" xfId="234"/>
    <cellStyle name="20% - Акцент6 9 3" xfId="235"/>
    <cellStyle name="40% - Акцент1 10" xfId="236"/>
    <cellStyle name="40% - Акцент1 10 2" xfId="237"/>
    <cellStyle name="40% - Акцент1 10 3" xfId="238"/>
    <cellStyle name="40% - Акцент1 11" xfId="239"/>
    <cellStyle name="40% - Акцент1 11 2" xfId="240"/>
    <cellStyle name="40% - Акцент1 11 3" xfId="241"/>
    <cellStyle name="40% - Акцент1 12" xfId="242"/>
    <cellStyle name="40% - Акцент1 12 2" xfId="243"/>
    <cellStyle name="40% - Акцент1 12 3" xfId="244"/>
    <cellStyle name="40% - Акцент1 13" xfId="245"/>
    <cellStyle name="40% - Акцент1 13 2" xfId="246"/>
    <cellStyle name="40% - Акцент1 13 3" xfId="247"/>
    <cellStyle name="40% - Акцент1 14" xfId="248"/>
    <cellStyle name="40% - Акцент1 14 2" xfId="249"/>
    <cellStyle name="40% - Акцент1 14 3" xfId="250"/>
    <cellStyle name="40% - Акцент1 15" xfId="251"/>
    <cellStyle name="40% - Акцент1 15 2" xfId="252"/>
    <cellStyle name="40% - Акцент1 15 3" xfId="253"/>
    <cellStyle name="40% - Акцент1 16" xfId="254"/>
    <cellStyle name="40% - Акцент1 16 2" xfId="255"/>
    <cellStyle name="40% - Акцент1 16 3" xfId="256"/>
    <cellStyle name="40% - Акцент1 17" xfId="257"/>
    <cellStyle name="40% - Акцент1 17 2" xfId="258"/>
    <cellStyle name="40% - Акцент1 17 3" xfId="259"/>
    <cellStyle name="40% - Акцент1 18" xfId="260"/>
    <cellStyle name="40% - Акцент1 18 2" xfId="261"/>
    <cellStyle name="40% - Акцент1 18 3" xfId="262"/>
    <cellStyle name="40% - Акцент1 19" xfId="263"/>
    <cellStyle name="40% - Акцент1 19 2" xfId="264"/>
    <cellStyle name="40% - Акцент1 19 3" xfId="265"/>
    <cellStyle name="40% - Акцент1 2" xfId="266"/>
    <cellStyle name="40% - Акцент1 2 2" xfId="267"/>
    <cellStyle name="40% - Акцент1 2 3" xfId="268"/>
    <cellStyle name="40% - Акцент1 2 4" xfId="269"/>
    <cellStyle name="40% - Акцент1 2 5" xfId="270"/>
    <cellStyle name="40% - Акцент1 2 6" xfId="271"/>
    <cellStyle name="40% - Акцент1 2 7" xfId="272"/>
    <cellStyle name="40% - Акцент1 20" xfId="273"/>
    <cellStyle name="40% - Акцент1 21" xfId="274"/>
    <cellStyle name="40% - Акцент1 22" xfId="275"/>
    <cellStyle name="40% - Акцент1 23" xfId="276"/>
    <cellStyle name="40% - Акцент1 24" xfId="277"/>
    <cellStyle name="40% - Акцент1 25" xfId="278"/>
    <cellStyle name="40% - Акцент1 26" xfId="279"/>
    <cellStyle name="40% - Акцент1 27" xfId="280"/>
    <cellStyle name="40% - Акцент1 28" xfId="281"/>
    <cellStyle name="40% - Акцент1 29" xfId="282"/>
    <cellStyle name="40% - Акцент1 3" xfId="283"/>
    <cellStyle name="40% - Акцент1 3 2" xfId="284"/>
    <cellStyle name="40% - Акцент1 3 3" xfId="285"/>
    <cellStyle name="40% - Акцент1 4" xfId="286"/>
    <cellStyle name="40% - Акцент1 4 2" xfId="287"/>
    <cellStyle name="40% - Акцент1 4 3" xfId="288"/>
    <cellStyle name="40% - Акцент1 5" xfId="289"/>
    <cellStyle name="40% - Акцент1 5 2" xfId="290"/>
    <cellStyle name="40% - Акцент1 5 3" xfId="291"/>
    <cellStyle name="40% - Акцент1 6" xfId="292"/>
    <cellStyle name="40% - Акцент1 6 2" xfId="293"/>
    <cellStyle name="40% - Акцент1 6 3" xfId="294"/>
    <cellStyle name="40% - Акцент1 7" xfId="295"/>
    <cellStyle name="40% - Акцент1 7 2" xfId="296"/>
    <cellStyle name="40% - Акцент1 7 3" xfId="297"/>
    <cellStyle name="40% - Акцент1 8" xfId="298"/>
    <cellStyle name="40% - Акцент1 8 2" xfId="299"/>
    <cellStyle name="40% - Акцент1 8 3" xfId="300"/>
    <cellStyle name="40% - Акцент1 9" xfId="301"/>
    <cellStyle name="40% - Акцент1 9 2" xfId="302"/>
    <cellStyle name="40% - Акцент1 9 3" xfId="303"/>
    <cellStyle name="40% - Акцент2 10" xfId="304"/>
    <cellStyle name="40% - Акцент2 10 2" xfId="305"/>
    <cellStyle name="40% - Акцент2 10 3" xfId="306"/>
    <cellStyle name="40% - Акцент2 11" xfId="307"/>
    <cellStyle name="40% - Акцент2 11 2" xfId="308"/>
    <cellStyle name="40% - Акцент2 11 3" xfId="309"/>
    <cellStyle name="40% - Акцент2 12" xfId="310"/>
    <cellStyle name="40% - Акцент2 12 2" xfId="311"/>
    <cellStyle name="40% - Акцент2 12 3" xfId="312"/>
    <cellStyle name="40% - Акцент2 13" xfId="313"/>
    <cellStyle name="40% - Акцент2 13 2" xfId="314"/>
    <cellStyle name="40% - Акцент2 13 3" xfId="315"/>
    <cellStyle name="40% - Акцент2 14" xfId="316"/>
    <cellStyle name="40% - Акцент2 14 2" xfId="317"/>
    <cellStyle name="40% - Акцент2 14 3" xfId="318"/>
    <cellStyle name="40% - Акцент2 15" xfId="319"/>
    <cellStyle name="40% - Акцент2 15 2" xfId="320"/>
    <cellStyle name="40% - Акцент2 15 3" xfId="321"/>
    <cellStyle name="40% - Акцент2 16" xfId="322"/>
    <cellStyle name="40% - Акцент2 16 2" xfId="323"/>
    <cellStyle name="40% - Акцент2 16 3" xfId="324"/>
    <cellStyle name="40% - Акцент2 17" xfId="325"/>
    <cellStyle name="40% - Акцент2 17 2" xfId="326"/>
    <cellStyle name="40% - Акцент2 17 3" xfId="327"/>
    <cellStyle name="40% - Акцент2 18" xfId="328"/>
    <cellStyle name="40% - Акцент2 18 2" xfId="329"/>
    <cellStyle name="40% - Акцент2 18 3" xfId="330"/>
    <cellStyle name="40% - Акцент2 19" xfId="331"/>
    <cellStyle name="40% - Акцент2 19 2" xfId="332"/>
    <cellStyle name="40% - Акцент2 19 3" xfId="333"/>
    <cellStyle name="40% - Акцент2 2" xfId="334"/>
    <cellStyle name="40% - Акцент2 2 2" xfId="335"/>
    <cellStyle name="40% - Акцент2 2 3" xfId="336"/>
    <cellStyle name="40% - Акцент2 2 4" xfId="337"/>
    <cellStyle name="40% - Акцент2 2 5" xfId="338"/>
    <cellStyle name="40% - Акцент2 2 6" xfId="339"/>
    <cellStyle name="40% - Акцент2 2 7" xfId="340"/>
    <cellStyle name="40% - Акцент2 20" xfId="341"/>
    <cellStyle name="40% - Акцент2 21" xfId="342"/>
    <cellStyle name="40% - Акцент2 22" xfId="343"/>
    <cellStyle name="40% - Акцент2 23" xfId="344"/>
    <cellStyle name="40% - Акцент2 24" xfId="345"/>
    <cellStyle name="40% - Акцент2 25" xfId="346"/>
    <cellStyle name="40% - Акцент2 26" xfId="347"/>
    <cellStyle name="40% - Акцент2 27" xfId="348"/>
    <cellStyle name="40% - Акцент2 28" xfId="349"/>
    <cellStyle name="40% - Акцент2 29" xfId="350"/>
    <cellStyle name="40% - Акцент2 3" xfId="351"/>
    <cellStyle name="40% - Акцент2 3 2" xfId="352"/>
    <cellStyle name="40% - Акцент2 3 3" xfId="353"/>
    <cellStyle name="40% - Акцент2 4" xfId="354"/>
    <cellStyle name="40% - Акцент2 4 2" xfId="355"/>
    <cellStyle name="40% - Акцент2 4 3" xfId="356"/>
    <cellStyle name="40% - Акцент2 5" xfId="357"/>
    <cellStyle name="40% - Акцент2 5 2" xfId="358"/>
    <cellStyle name="40% - Акцент2 5 3" xfId="359"/>
    <cellStyle name="40% - Акцент2 6" xfId="360"/>
    <cellStyle name="40% - Акцент2 6 2" xfId="361"/>
    <cellStyle name="40% - Акцент2 6 3" xfId="362"/>
    <cellStyle name="40% - Акцент2 7" xfId="363"/>
    <cellStyle name="40% - Акцент2 7 2" xfId="364"/>
    <cellStyle name="40% - Акцент2 7 3" xfId="365"/>
    <cellStyle name="40% - Акцент2 8" xfId="366"/>
    <cellStyle name="40% - Акцент2 8 2" xfId="367"/>
    <cellStyle name="40% - Акцент2 8 3" xfId="368"/>
    <cellStyle name="40% - Акцент2 9" xfId="369"/>
    <cellStyle name="40% - Акцент2 9 2" xfId="370"/>
    <cellStyle name="40% - Акцент2 9 3" xfId="371"/>
    <cellStyle name="40% - Акцент3 10" xfId="372"/>
    <cellStyle name="40% - Акцент3 10 2" xfId="373"/>
    <cellStyle name="40% - Акцент3 10 3" xfId="374"/>
    <cellStyle name="40% - Акцент3 11" xfId="375"/>
    <cellStyle name="40% - Акцент3 11 2" xfId="376"/>
    <cellStyle name="40% - Акцент3 11 3" xfId="377"/>
    <cellStyle name="40% - Акцент3 12" xfId="378"/>
    <cellStyle name="40% - Акцент3 12 2" xfId="379"/>
    <cellStyle name="40% - Акцент3 12 3" xfId="380"/>
    <cellStyle name="40% - Акцент3 13" xfId="381"/>
    <cellStyle name="40% - Акцент3 13 2" xfId="382"/>
    <cellStyle name="40% - Акцент3 13 3" xfId="383"/>
    <cellStyle name="40% - Акцент3 14" xfId="384"/>
    <cellStyle name="40% - Акцент3 14 2" xfId="385"/>
    <cellStyle name="40% - Акцент3 14 3" xfId="386"/>
    <cellStyle name="40% - Акцент3 15" xfId="387"/>
    <cellStyle name="40% - Акцент3 15 2" xfId="388"/>
    <cellStyle name="40% - Акцент3 15 3" xfId="389"/>
    <cellStyle name="40% - Акцент3 16" xfId="390"/>
    <cellStyle name="40% - Акцент3 16 2" xfId="391"/>
    <cellStyle name="40% - Акцент3 16 3" xfId="392"/>
    <cellStyle name="40% - Акцент3 17" xfId="393"/>
    <cellStyle name="40% - Акцент3 17 2" xfId="394"/>
    <cellStyle name="40% - Акцент3 17 3" xfId="395"/>
    <cellStyle name="40% - Акцент3 18" xfId="396"/>
    <cellStyle name="40% - Акцент3 18 2" xfId="397"/>
    <cellStyle name="40% - Акцент3 18 3" xfId="398"/>
    <cellStyle name="40% - Акцент3 19" xfId="399"/>
    <cellStyle name="40% - Акцент3 19 2" xfId="400"/>
    <cellStyle name="40% - Акцент3 19 3" xfId="401"/>
    <cellStyle name="40% - Акцент3 2" xfId="402"/>
    <cellStyle name="40% - Акцент3 2 2" xfId="403"/>
    <cellStyle name="40% - Акцент3 2 3" xfId="404"/>
    <cellStyle name="40% - Акцент3 2 4" xfId="405"/>
    <cellStyle name="40% - Акцент3 2 5" xfId="406"/>
    <cellStyle name="40% - Акцент3 2 6" xfId="407"/>
    <cellStyle name="40% - Акцент3 2 7" xfId="408"/>
    <cellStyle name="40% - Акцент3 20" xfId="409"/>
    <cellStyle name="40% - Акцент3 21" xfId="410"/>
    <cellStyle name="40% - Акцент3 22" xfId="411"/>
    <cellStyle name="40% - Акцент3 23" xfId="412"/>
    <cellStyle name="40% - Акцент3 24" xfId="413"/>
    <cellStyle name="40% - Акцент3 25" xfId="414"/>
    <cellStyle name="40% - Акцент3 26" xfId="415"/>
    <cellStyle name="40% - Акцент3 27" xfId="416"/>
    <cellStyle name="40% - Акцент3 28" xfId="417"/>
    <cellStyle name="40% - Акцент3 29" xfId="418"/>
    <cellStyle name="40% - Акцент3 3" xfId="419"/>
    <cellStyle name="40% - Акцент3 3 2" xfId="420"/>
    <cellStyle name="40% - Акцент3 3 3" xfId="421"/>
    <cellStyle name="40% - Акцент3 4" xfId="422"/>
    <cellStyle name="40% - Акцент3 4 2" xfId="423"/>
    <cellStyle name="40% - Акцент3 4 3" xfId="424"/>
    <cellStyle name="40% - Акцент3 5" xfId="425"/>
    <cellStyle name="40% - Акцент3 5 2" xfId="426"/>
    <cellStyle name="40% - Акцент3 5 3" xfId="427"/>
    <cellStyle name="40% - Акцент3 6" xfId="428"/>
    <cellStyle name="40% - Акцент3 6 2" xfId="429"/>
    <cellStyle name="40% - Акцент3 6 3" xfId="430"/>
    <cellStyle name="40% - Акцент3 7" xfId="431"/>
    <cellStyle name="40% - Акцент3 7 2" xfId="432"/>
    <cellStyle name="40% - Акцент3 7 3" xfId="433"/>
    <cellStyle name="40% - Акцент3 8" xfId="434"/>
    <cellStyle name="40% - Акцент3 8 2" xfId="435"/>
    <cellStyle name="40% - Акцент3 8 3" xfId="436"/>
    <cellStyle name="40% - Акцент3 9" xfId="437"/>
    <cellStyle name="40% - Акцент3 9 2" xfId="438"/>
    <cellStyle name="40% - Акцент3 9 3" xfId="439"/>
    <cellStyle name="40% - Акцент4 10" xfId="440"/>
    <cellStyle name="40% - Акцент4 10 2" xfId="441"/>
    <cellStyle name="40% - Акцент4 10 3" xfId="442"/>
    <cellStyle name="40% - Акцент4 11" xfId="443"/>
    <cellStyle name="40% - Акцент4 11 2" xfId="444"/>
    <cellStyle name="40% - Акцент4 11 3" xfId="445"/>
    <cellStyle name="40% - Акцент4 12" xfId="446"/>
    <cellStyle name="40% - Акцент4 12 2" xfId="447"/>
    <cellStyle name="40% - Акцент4 12 3" xfId="448"/>
    <cellStyle name="40% - Акцент4 13" xfId="449"/>
    <cellStyle name="40% - Акцент4 13 2" xfId="450"/>
    <cellStyle name="40% - Акцент4 13 3" xfId="451"/>
    <cellStyle name="40% - Акцент4 14" xfId="452"/>
    <cellStyle name="40% - Акцент4 14 2" xfId="453"/>
    <cellStyle name="40% - Акцент4 14 3" xfId="454"/>
    <cellStyle name="40% - Акцент4 15" xfId="455"/>
    <cellStyle name="40% - Акцент4 15 2" xfId="456"/>
    <cellStyle name="40% - Акцент4 15 3" xfId="457"/>
    <cellStyle name="40% - Акцент4 16" xfId="458"/>
    <cellStyle name="40% - Акцент4 16 2" xfId="459"/>
    <cellStyle name="40% - Акцент4 16 3" xfId="460"/>
    <cellStyle name="40% - Акцент4 17" xfId="461"/>
    <cellStyle name="40% - Акцент4 17 2" xfId="462"/>
    <cellStyle name="40% - Акцент4 17 3" xfId="463"/>
    <cellStyle name="40% - Акцент4 18" xfId="464"/>
    <cellStyle name="40% - Акцент4 18 2" xfId="465"/>
    <cellStyle name="40% - Акцент4 18 3" xfId="466"/>
    <cellStyle name="40% - Акцент4 19" xfId="467"/>
    <cellStyle name="40% - Акцент4 19 2" xfId="468"/>
    <cellStyle name="40% - Акцент4 19 3" xfId="469"/>
    <cellStyle name="40% - Акцент4 2" xfId="470"/>
    <cellStyle name="40% - Акцент4 2 2" xfId="471"/>
    <cellStyle name="40% - Акцент4 2 3" xfId="472"/>
    <cellStyle name="40% - Акцент4 2 4" xfId="473"/>
    <cellStyle name="40% - Акцент4 2 5" xfId="474"/>
    <cellStyle name="40% - Акцент4 2 6" xfId="475"/>
    <cellStyle name="40% - Акцент4 2 7" xfId="476"/>
    <cellStyle name="40% - Акцент4 20" xfId="477"/>
    <cellStyle name="40% - Акцент4 21" xfId="478"/>
    <cellStyle name="40% - Акцент4 22" xfId="479"/>
    <cellStyle name="40% - Акцент4 23" xfId="480"/>
    <cellStyle name="40% - Акцент4 24" xfId="481"/>
    <cellStyle name="40% - Акцент4 25" xfId="482"/>
    <cellStyle name="40% - Акцент4 26" xfId="483"/>
    <cellStyle name="40% - Акцент4 27" xfId="484"/>
    <cellStyle name="40% - Акцент4 28" xfId="485"/>
    <cellStyle name="40% - Акцент4 29" xfId="486"/>
    <cellStyle name="40% - Акцент4 3" xfId="487"/>
    <cellStyle name="40% - Акцент4 3 2" xfId="488"/>
    <cellStyle name="40% - Акцент4 3 3" xfId="489"/>
    <cellStyle name="40% - Акцент4 4" xfId="490"/>
    <cellStyle name="40% - Акцент4 4 2" xfId="491"/>
    <cellStyle name="40% - Акцент4 4 3" xfId="492"/>
    <cellStyle name="40% - Акцент4 5" xfId="493"/>
    <cellStyle name="40% - Акцент4 5 2" xfId="494"/>
    <cellStyle name="40% - Акцент4 5 3" xfId="495"/>
    <cellStyle name="40% - Акцент4 6" xfId="496"/>
    <cellStyle name="40% - Акцент4 6 2" xfId="497"/>
    <cellStyle name="40% - Акцент4 6 3" xfId="498"/>
    <cellStyle name="40% - Акцент4 7" xfId="499"/>
    <cellStyle name="40% - Акцент4 7 2" xfId="500"/>
    <cellStyle name="40% - Акцент4 7 3" xfId="501"/>
    <cellStyle name="40% - Акцент4 8" xfId="502"/>
    <cellStyle name="40% - Акцент4 8 2" xfId="503"/>
    <cellStyle name="40% - Акцент4 8 3" xfId="504"/>
    <cellStyle name="40% - Акцент4 9" xfId="505"/>
    <cellStyle name="40% - Акцент4 9 2" xfId="506"/>
    <cellStyle name="40% - Акцент4 9 3" xfId="507"/>
    <cellStyle name="40% - Акцент5 10" xfId="508"/>
    <cellStyle name="40% - Акцент5 10 2" xfId="509"/>
    <cellStyle name="40% - Акцент5 10 3" xfId="510"/>
    <cellStyle name="40% - Акцент5 11" xfId="511"/>
    <cellStyle name="40% - Акцент5 11 2" xfId="512"/>
    <cellStyle name="40% - Акцент5 11 3" xfId="513"/>
    <cellStyle name="40% - Акцент5 12" xfId="514"/>
    <cellStyle name="40% - Акцент5 12 2" xfId="515"/>
    <cellStyle name="40% - Акцент5 12 3" xfId="516"/>
    <cellStyle name="40% - Акцент5 13" xfId="517"/>
    <cellStyle name="40% - Акцент5 13 2" xfId="518"/>
    <cellStyle name="40% - Акцент5 13 3" xfId="519"/>
    <cellStyle name="40% - Акцент5 14" xfId="520"/>
    <cellStyle name="40% - Акцент5 14 2" xfId="521"/>
    <cellStyle name="40% - Акцент5 14 3" xfId="522"/>
    <cellStyle name="40% - Акцент5 15" xfId="523"/>
    <cellStyle name="40% - Акцент5 15 2" xfId="524"/>
    <cellStyle name="40% - Акцент5 15 3" xfId="525"/>
    <cellStyle name="40% - Акцент5 16" xfId="526"/>
    <cellStyle name="40% - Акцент5 16 2" xfId="527"/>
    <cellStyle name="40% - Акцент5 16 3" xfId="528"/>
    <cellStyle name="40% - Акцент5 17" xfId="529"/>
    <cellStyle name="40% - Акцент5 17 2" xfId="530"/>
    <cellStyle name="40% - Акцент5 17 3" xfId="531"/>
    <cellStyle name="40% - Акцент5 18" xfId="532"/>
    <cellStyle name="40% - Акцент5 18 2" xfId="533"/>
    <cellStyle name="40% - Акцент5 18 3" xfId="534"/>
    <cellStyle name="40% - Акцент5 19" xfId="535"/>
    <cellStyle name="40% - Акцент5 19 2" xfId="536"/>
    <cellStyle name="40% - Акцент5 19 3" xfId="537"/>
    <cellStyle name="40% - Акцент5 2" xfId="538"/>
    <cellStyle name="40% - Акцент5 2 2" xfId="539"/>
    <cellStyle name="40% - Акцент5 2 3" xfId="540"/>
    <cellStyle name="40% - Акцент5 2 4" xfId="541"/>
    <cellStyle name="40% - Акцент5 2 5" xfId="542"/>
    <cellStyle name="40% - Акцент5 2 6" xfId="543"/>
    <cellStyle name="40% - Акцент5 2 7" xfId="544"/>
    <cellStyle name="40% - Акцент5 20" xfId="545"/>
    <cellStyle name="40% - Акцент5 21" xfId="546"/>
    <cellStyle name="40% - Акцент5 22" xfId="547"/>
    <cellStyle name="40% - Акцент5 23" xfId="548"/>
    <cellStyle name="40% - Акцент5 24" xfId="549"/>
    <cellStyle name="40% - Акцент5 25" xfId="550"/>
    <cellStyle name="40% - Акцент5 26" xfId="551"/>
    <cellStyle name="40% - Акцент5 27" xfId="552"/>
    <cellStyle name="40% - Акцент5 28" xfId="553"/>
    <cellStyle name="40% - Акцент5 29" xfId="554"/>
    <cellStyle name="40% - Акцент5 3" xfId="555"/>
    <cellStyle name="40% - Акцент5 3 2" xfId="556"/>
    <cellStyle name="40% - Акцент5 3 3" xfId="557"/>
    <cellStyle name="40% - Акцент5 4" xfId="558"/>
    <cellStyle name="40% - Акцент5 4 2" xfId="559"/>
    <cellStyle name="40% - Акцент5 4 3" xfId="560"/>
    <cellStyle name="40% - Акцент5 5" xfId="561"/>
    <cellStyle name="40% - Акцент5 5 2" xfId="562"/>
    <cellStyle name="40% - Акцент5 5 3" xfId="563"/>
    <cellStyle name="40% - Акцент5 6" xfId="564"/>
    <cellStyle name="40% - Акцент5 6 2" xfId="565"/>
    <cellStyle name="40% - Акцент5 6 3" xfId="566"/>
    <cellStyle name="40% - Акцент5 7" xfId="567"/>
    <cellStyle name="40% - Акцент5 7 2" xfId="568"/>
    <cellStyle name="40% - Акцент5 7 3" xfId="569"/>
    <cellStyle name="40% - Акцент5 8" xfId="570"/>
    <cellStyle name="40% - Акцент5 8 2" xfId="571"/>
    <cellStyle name="40% - Акцент5 8 3" xfId="572"/>
    <cellStyle name="40% - Акцент5 9" xfId="573"/>
    <cellStyle name="40% - Акцент5 9 2" xfId="574"/>
    <cellStyle name="40% - Акцент5 9 3" xfId="575"/>
    <cellStyle name="40% - Акцент6 10" xfId="576"/>
    <cellStyle name="40% - Акцент6 10 2" xfId="577"/>
    <cellStyle name="40% - Акцент6 10 3" xfId="578"/>
    <cellStyle name="40% - Акцент6 11" xfId="579"/>
    <cellStyle name="40% - Акцент6 11 2" xfId="580"/>
    <cellStyle name="40% - Акцент6 11 3" xfId="581"/>
    <cellStyle name="40% - Акцент6 12" xfId="582"/>
    <cellStyle name="40% - Акцент6 12 2" xfId="583"/>
    <cellStyle name="40% - Акцент6 12 3" xfId="584"/>
    <cellStyle name="40% - Акцент6 13" xfId="585"/>
    <cellStyle name="40% - Акцент6 13 2" xfId="586"/>
    <cellStyle name="40% - Акцент6 13 3" xfId="587"/>
    <cellStyle name="40% - Акцент6 14" xfId="588"/>
    <cellStyle name="40% - Акцент6 14 2" xfId="589"/>
    <cellStyle name="40% - Акцент6 14 3" xfId="590"/>
    <cellStyle name="40% - Акцент6 15" xfId="591"/>
    <cellStyle name="40% - Акцент6 15 2" xfId="592"/>
    <cellStyle name="40% - Акцент6 15 3" xfId="593"/>
    <cellStyle name="40% - Акцент6 16" xfId="594"/>
    <cellStyle name="40% - Акцент6 16 2" xfId="595"/>
    <cellStyle name="40% - Акцент6 16 3" xfId="596"/>
    <cellStyle name="40% - Акцент6 17" xfId="597"/>
    <cellStyle name="40% - Акцент6 17 2" xfId="598"/>
    <cellStyle name="40% - Акцент6 17 3" xfId="599"/>
    <cellStyle name="40% - Акцент6 18" xfId="600"/>
    <cellStyle name="40% - Акцент6 18 2" xfId="601"/>
    <cellStyle name="40% - Акцент6 18 3" xfId="602"/>
    <cellStyle name="40% - Акцент6 19" xfId="603"/>
    <cellStyle name="40% - Акцент6 19 2" xfId="604"/>
    <cellStyle name="40% - Акцент6 19 3" xfId="605"/>
    <cellStyle name="40% - Акцент6 2" xfId="606"/>
    <cellStyle name="40% - Акцент6 2 2" xfId="607"/>
    <cellStyle name="40% - Акцент6 2 3" xfId="608"/>
    <cellStyle name="40% - Акцент6 2 4" xfId="609"/>
    <cellStyle name="40% - Акцент6 2 5" xfId="610"/>
    <cellStyle name="40% - Акцент6 2 6" xfId="611"/>
    <cellStyle name="40% - Акцент6 2 7" xfId="612"/>
    <cellStyle name="40% - Акцент6 20" xfId="613"/>
    <cellStyle name="40% - Акцент6 21" xfId="614"/>
    <cellStyle name="40% - Акцент6 22" xfId="615"/>
    <cellStyle name="40% - Акцент6 23" xfId="616"/>
    <cellStyle name="40% - Акцент6 24" xfId="617"/>
    <cellStyle name="40% - Акцент6 25" xfId="618"/>
    <cellStyle name="40% - Акцент6 26" xfId="619"/>
    <cellStyle name="40% - Акцент6 27" xfId="620"/>
    <cellStyle name="40% - Акцент6 28" xfId="621"/>
    <cellStyle name="40% - Акцент6 29" xfId="622"/>
    <cellStyle name="40% - Акцент6 3" xfId="623"/>
    <cellStyle name="40% - Акцент6 3 2" xfId="624"/>
    <cellStyle name="40% - Акцент6 3 3" xfId="625"/>
    <cellStyle name="40% - Акцент6 4" xfId="626"/>
    <cellStyle name="40% - Акцент6 4 2" xfId="627"/>
    <cellStyle name="40% - Акцент6 4 3" xfId="628"/>
    <cellStyle name="40% - Акцент6 5" xfId="629"/>
    <cellStyle name="40% - Акцент6 5 2" xfId="630"/>
    <cellStyle name="40% - Акцент6 5 3" xfId="631"/>
    <cellStyle name="40% - Акцент6 6" xfId="632"/>
    <cellStyle name="40% - Акцент6 6 2" xfId="633"/>
    <cellStyle name="40% - Акцент6 6 3" xfId="634"/>
    <cellStyle name="40% - Акцент6 7" xfId="635"/>
    <cellStyle name="40% - Акцент6 7 2" xfId="636"/>
    <cellStyle name="40% - Акцент6 7 3" xfId="637"/>
    <cellStyle name="40% - Акцент6 8" xfId="638"/>
    <cellStyle name="40% - Акцент6 8 2" xfId="639"/>
    <cellStyle name="40% - Акцент6 8 3" xfId="640"/>
    <cellStyle name="40% - Акцент6 9" xfId="641"/>
    <cellStyle name="40% - Акцент6 9 2" xfId="642"/>
    <cellStyle name="40% - Акцент6 9 3" xfId="643"/>
    <cellStyle name="60% - Акцент1 10" xfId="644"/>
    <cellStyle name="60% - Акцент1 10 2" xfId="645"/>
    <cellStyle name="60% - Акцент1 10 3" xfId="646"/>
    <cellStyle name="60% - Акцент1 11" xfId="647"/>
    <cellStyle name="60% - Акцент1 11 2" xfId="648"/>
    <cellStyle name="60% - Акцент1 11 3" xfId="649"/>
    <cellStyle name="60% - Акцент1 12" xfId="650"/>
    <cellStyle name="60% - Акцент1 12 2" xfId="651"/>
    <cellStyle name="60% - Акцент1 12 3" xfId="652"/>
    <cellStyle name="60% - Акцент1 13" xfId="653"/>
    <cellStyle name="60% - Акцент1 13 2" xfId="654"/>
    <cellStyle name="60% - Акцент1 13 3" xfId="655"/>
    <cellStyle name="60% - Акцент1 14" xfId="656"/>
    <cellStyle name="60% - Акцент1 14 2" xfId="657"/>
    <cellStyle name="60% - Акцент1 14 3" xfId="658"/>
    <cellStyle name="60% - Акцент1 15" xfId="659"/>
    <cellStyle name="60% - Акцент1 15 2" xfId="660"/>
    <cellStyle name="60% - Акцент1 15 3" xfId="661"/>
    <cellStyle name="60% - Акцент1 16" xfId="662"/>
    <cellStyle name="60% - Акцент1 16 2" xfId="663"/>
    <cellStyle name="60% - Акцент1 16 3" xfId="664"/>
    <cellStyle name="60% - Акцент1 17" xfId="665"/>
    <cellStyle name="60% - Акцент1 17 2" xfId="666"/>
    <cellStyle name="60% - Акцент1 17 3" xfId="667"/>
    <cellStyle name="60% - Акцент1 18" xfId="668"/>
    <cellStyle name="60% - Акцент1 18 2" xfId="669"/>
    <cellStyle name="60% - Акцент1 18 3" xfId="670"/>
    <cellStyle name="60% - Акцент1 19" xfId="671"/>
    <cellStyle name="60% - Акцент1 19 2" xfId="672"/>
    <cellStyle name="60% - Акцент1 19 3" xfId="673"/>
    <cellStyle name="60% - Акцент1 2" xfId="674"/>
    <cellStyle name="60% - Акцент1 2 2" xfId="675"/>
    <cellStyle name="60% - Акцент1 2 3" xfId="676"/>
    <cellStyle name="60% - Акцент1 2 4" xfId="677"/>
    <cellStyle name="60% - Акцент1 2 5" xfId="678"/>
    <cellStyle name="60% - Акцент1 2 6" xfId="679"/>
    <cellStyle name="60% - Акцент1 2 7" xfId="680"/>
    <cellStyle name="60% - Акцент1 20" xfId="681"/>
    <cellStyle name="60% - Акцент1 21" xfId="682"/>
    <cellStyle name="60% - Акцент1 22" xfId="683"/>
    <cellStyle name="60% - Акцент1 23" xfId="684"/>
    <cellStyle name="60% - Акцент1 24" xfId="685"/>
    <cellStyle name="60% - Акцент1 25" xfId="686"/>
    <cellStyle name="60% - Акцент1 26" xfId="687"/>
    <cellStyle name="60% - Акцент1 27" xfId="688"/>
    <cellStyle name="60% - Акцент1 28" xfId="689"/>
    <cellStyle name="60% - Акцент1 29" xfId="690"/>
    <cellStyle name="60% - Акцент1 3" xfId="691"/>
    <cellStyle name="60% - Акцент1 3 2" xfId="692"/>
    <cellStyle name="60% - Акцент1 3 3" xfId="693"/>
    <cellStyle name="60% - Акцент1 4" xfId="694"/>
    <cellStyle name="60% - Акцент1 4 2" xfId="695"/>
    <cellStyle name="60% - Акцент1 4 3" xfId="696"/>
    <cellStyle name="60% - Акцент1 5" xfId="697"/>
    <cellStyle name="60% - Акцент1 5 2" xfId="698"/>
    <cellStyle name="60% - Акцент1 5 3" xfId="699"/>
    <cellStyle name="60% - Акцент1 6" xfId="700"/>
    <cellStyle name="60% - Акцент1 6 2" xfId="701"/>
    <cellStyle name="60% - Акцент1 6 3" xfId="702"/>
    <cellStyle name="60% - Акцент1 7" xfId="703"/>
    <cellStyle name="60% - Акцент1 7 2" xfId="704"/>
    <cellStyle name="60% - Акцент1 7 3" xfId="705"/>
    <cellStyle name="60% - Акцент1 8" xfId="706"/>
    <cellStyle name="60% - Акцент1 8 2" xfId="707"/>
    <cellStyle name="60% - Акцент1 8 3" xfId="708"/>
    <cellStyle name="60% - Акцент1 9" xfId="709"/>
    <cellStyle name="60% - Акцент1 9 2" xfId="710"/>
    <cellStyle name="60% - Акцент1 9 3" xfId="711"/>
    <cellStyle name="60% - Акцент2 10" xfId="712"/>
    <cellStyle name="60% - Акцент2 10 2" xfId="713"/>
    <cellStyle name="60% - Акцент2 10 3" xfId="714"/>
    <cellStyle name="60% - Акцент2 11" xfId="715"/>
    <cellStyle name="60% - Акцент2 11 2" xfId="716"/>
    <cellStyle name="60% - Акцент2 11 3" xfId="717"/>
    <cellStyle name="60% - Акцент2 12" xfId="718"/>
    <cellStyle name="60% - Акцент2 12 2" xfId="719"/>
    <cellStyle name="60% - Акцент2 12 3" xfId="720"/>
    <cellStyle name="60% - Акцент2 13" xfId="721"/>
    <cellStyle name="60% - Акцент2 13 2" xfId="722"/>
    <cellStyle name="60% - Акцент2 13 3" xfId="723"/>
    <cellStyle name="60% - Акцент2 14" xfId="724"/>
    <cellStyle name="60% - Акцент2 14 2" xfId="725"/>
    <cellStyle name="60% - Акцент2 14 3" xfId="726"/>
    <cellStyle name="60% - Акцент2 15" xfId="727"/>
    <cellStyle name="60% - Акцент2 15 2" xfId="728"/>
    <cellStyle name="60% - Акцент2 15 3" xfId="729"/>
    <cellStyle name="60% - Акцент2 16" xfId="730"/>
    <cellStyle name="60% - Акцент2 16 2" xfId="731"/>
    <cellStyle name="60% - Акцент2 16 3" xfId="732"/>
    <cellStyle name="60% - Акцент2 17" xfId="733"/>
    <cellStyle name="60% - Акцент2 17 2" xfId="734"/>
    <cellStyle name="60% - Акцент2 17 3" xfId="735"/>
    <cellStyle name="60% - Акцент2 18" xfId="736"/>
    <cellStyle name="60% - Акцент2 18 2" xfId="737"/>
    <cellStyle name="60% - Акцент2 18 3" xfId="738"/>
    <cellStyle name="60% - Акцент2 19" xfId="739"/>
    <cellStyle name="60% - Акцент2 19 2" xfId="740"/>
    <cellStyle name="60% - Акцент2 19 3" xfId="741"/>
    <cellStyle name="60% - Акцент2 2" xfId="742"/>
    <cellStyle name="60% - Акцент2 2 2" xfId="743"/>
    <cellStyle name="60% - Акцент2 2 3" xfId="744"/>
    <cellStyle name="60% - Акцент2 2 4" xfId="745"/>
    <cellStyle name="60% - Акцент2 2 5" xfId="746"/>
    <cellStyle name="60% - Акцент2 2 6" xfId="747"/>
    <cellStyle name="60% - Акцент2 2 7" xfId="748"/>
    <cellStyle name="60% - Акцент2 20" xfId="749"/>
    <cellStyle name="60% - Акцент2 21" xfId="750"/>
    <cellStyle name="60% - Акцент2 22" xfId="751"/>
    <cellStyle name="60% - Акцент2 23" xfId="752"/>
    <cellStyle name="60% - Акцент2 24" xfId="753"/>
    <cellStyle name="60% - Акцент2 25" xfId="754"/>
    <cellStyle name="60% - Акцент2 26" xfId="755"/>
    <cellStyle name="60% - Акцент2 27" xfId="756"/>
    <cellStyle name="60% - Акцент2 28" xfId="757"/>
    <cellStyle name="60% - Акцент2 29" xfId="758"/>
    <cellStyle name="60% - Акцент2 3" xfId="759"/>
    <cellStyle name="60% - Акцент2 3 2" xfId="760"/>
    <cellStyle name="60% - Акцент2 3 3" xfId="761"/>
    <cellStyle name="60% - Акцент2 4" xfId="762"/>
    <cellStyle name="60% - Акцент2 4 2" xfId="763"/>
    <cellStyle name="60% - Акцент2 4 3" xfId="764"/>
    <cellStyle name="60% - Акцент2 5" xfId="765"/>
    <cellStyle name="60% - Акцент2 5 2" xfId="766"/>
    <cellStyle name="60% - Акцент2 5 3" xfId="767"/>
    <cellStyle name="60% - Акцент2 6" xfId="768"/>
    <cellStyle name="60% - Акцент2 6 2" xfId="769"/>
    <cellStyle name="60% - Акцент2 6 3" xfId="770"/>
    <cellStyle name="60% - Акцент2 7" xfId="771"/>
    <cellStyle name="60% - Акцент2 7 2" xfId="772"/>
    <cellStyle name="60% - Акцент2 7 3" xfId="773"/>
    <cellStyle name="60% - Акцент2 8" xfId="774"/>
    <cellStyle name="60% - Акцент2 8 2" xfId="775"/>
    <cellStyle name="60% - Акцент2 8 3" xfId="776"/>
    <cellStyle name="60% - Акцент2 9" xfId="777"/>
    <cellStyle name="60% - Акцент2 9 2" xfId="778"/>
    <cellStyle name="60% - Акцент2 9 3" xfId="779"/>
    <cellStyle name="60% - Акцент3 10" xfId="780"/>
    <cellStyle name="60% - Акцент3 10 2" xfId="781"/>
    <cellStyle name="60% - Акцент3 10 3" xfId="782"/>
    <cellStyle name="60% - Акцент3 11" xfId="783"/>
    <cellStyle name="60% - Акцент3 11 2" xfId="784"/>
    <cellStyle name="60% - Акцент3 11 3" xfId="785"/>
    <cellStyle name="60% - Акцент3 12" xfId="786"/>
    <cellStyle name="60% - Акцент3 12 2" xfId="787"/>
    <cellStyle name="60% - Акцент3 12 3" xfId="788"/>
    <cellStyle name="60% - Акцент3 13" xfId="789"/>
    <cellStyle name="60% - Акцент3 13 2" xfId="790"/>
    <cellStyle name="60% - Акцент3 13 3" xfId="791"/>
    <cellStyle name="60% - Акцент3 14" xfId="792"/>
    <cellStyle name="60% - Акцент3 14 2" xfId="793"/>
    <cellStyle name="60% - Акцент3 14 3" xfId="794"/>
    <cellStyle name="60% - Акцент3 15" xfId="795"/>
    <cellStyle name="60% - Акцент3 15 2" xfId="796"/>
    <cellStyle name="60% - Акцент3 15 3" xfId="797"/>
    <cellStyle name="60% - Акцент3 16" xfId="798"/>
    <cellStyle name="60% - Акцент3 16 2" xfId="799"/>
    <cellStyle name="60% - Акцент3 16 3" xfId="800"/>
    <cellStyle name="60% - Акцент3 17" xfId="801"/>
    <cellStyle name="60% - Акцент3 17 2" xfId="802"/>
    <cellStyle name="60% - Акцент3 17 3" xfId="803"/>
    <cellStyle name="60% - Акцент3 18" xfId="804"/>
    <cellStyle name="60% - Акцент3 18 2" xfId="805"/>
    <cellStyle name="60% - Акцент3 18 3" xfId="806"/>
    <cellStyle name="60% - Акцент3 19" xfId="807"/>
    <cellStyle name="60% - Акцент3 19 2" xfId="808"/>
    <cellStyle name="60% - Акцент3 19 3" xfId="809"/>
    <cellStyle name="60% - Акцент3 2" xfId="810"/>
    <cellStyle name="60% - Акцент3 2 2" xfId="811"/>
    <cellStyle name="60% - Акцент3 2 3" xfId="812"/>
    <cellStyle name="60% - Акцент3 2 4" xfId="813"/>
    <cellStyle name="60% - Акцент3 2 5" xfId="814"/>
    <cellStyle name="60% - Акцент3 2 6" xfId="815"/>
    <cellStyle name="60% - Акцент3 2 7" xfId="816"/>
    <cellStyle name="60% - Акцент3 20" xfId="817"/>
    <cellStyle name="60% - Акцент3 21" xfId="818"/>
    <cellStyle name="60% - Акцент3 22" xfId="819"/>
    <cellStyle name="60% - Акцент3 23" xfId="820"/>
    <cellStyle name="60% - Акцент3 24" xfId="821"/>
    <cellStyle name="60% - Акцент3 25" xfId="822"/>
    <cellStyle name="60% - Акцент3 26" xfId="823"/>
    <cellStyle name="60% - Акцент3 27" xfId="824"/>
    <cellStyle name="60% - Акцент3 28" xfId="825"/>
    <cellStyle name="60% - Акцент3 29" xfId="826"/>
    <cellStyle name="60% - Акцент3 3" xfId="827"/>
    <cellStyle name="60% - Акцент3 3 2" xfId="828"/>
    <cellStyle name="60% - Акцент3 3 3" xfId="829"/>
    <cellStyle name="60% - Акцент3 4" xfId="830"/>
    <cellStyle name="60% - Акцент3 4 2" xfId="831"/>
    <cellStyle name="60% - Акцент3 4 3" xfId="832"/>
    <cellStyle name="60% - Акцент3 5" xfId="833"/>
    <cellStyle name="60% - Акцент3 5 2" xfId="834"/>
    <cellStyle name="60% - Акцент3 5 3" xfId="835"/>
    <cellStyle name="60% - Акцент3 6" xfId="836"/>
    <cellStyle name="60% - Акцент3 6 2" xfId="837"/>
    <cellStyle name="60% - Акцент3 6 3" xfId="838"/>
    <cellStyle name="60% - Акцент3 7" xfId="839"/>
    <cellStyle name="60% - Акцент3 7 2" xfId="840"/>
    <cellStyle name="60% - Акцент3 7 3" xfId="841"/>
    <cellStyle name="60% - Акцент3 8" xfId="842"/>
    <cellStyle name="60% - Акцент3 8 2" xfId="843"/>
    <cellStyle name="60% - Акцент3 8 3" xfId="844"/>
    <cellStyle name="60% - Акцент3 9" xfId="845"/>
    <cellStyle name="60% - Акцент3 9 2" xfId="846"/>
    <cellStyle name="60% - Акцент3 9 3" xfId="847"/>
    <cellStyle name="60% - Акцент4 10" xfId="848"/>
    <cellStyle name="60% - Акцент4 10 2" xfId="849"/>
    <cellStyle name="60% - Акцент4 10 3" xfId="850"/>
    <cellStyle name="60% - Акцент4 11" xfId="851"/>
    <cellStyle name="60% - Акцент4 11 2" xfId="852"/>
    <cellStyle name="60% - Акцент4 11 3" xfId="853"/>
    <cellStyle name="60% - Акцент4 12" xfId="854"/>
    <cellStyle name="60% - Акцент4 12 2" xfId="855"/>
    <cellStyle name="60% - Акцент4 12 3" xfId="856"/>
    <cellStyle name="60% - Акцент4 13" xfId="857"/>
    <cellStyle name="60% - Акцент4 13 2" xfId="858"/>
    <cellStyle name="60% - Акцент4 13 3" xfId="859"/>
    <cellStyle name="60% - Акцент4 14" xfId="860"/>
    <cellStyle name="60% - Акцент4 14 2" xfId="861"/>
    <cellStyle name="60% - Акцент4 14 3" xfId="862"/>
    <cellStyle name="60% - Акцент4 15" xfId="863"/>
    <cellStyle name="60% - Акцент4 15 2" xfId="864"/>
    <cellStyle name="60% - Акцент4 15 3" xfId="865"/>
    <cellStyle name="60% - Акцент4 16" xfId="866"/>
    <cellStyle name="60% - Акцент4 16 2" xfId="867"/>
    <cellStyle name="60% - Акцент4 16 3" xfId="868"/>
    <cellStyle name="60% - Акцент4 17" xfId="869"/>
    <cellStyle name="60% - Акцент4 17 2" xfId="870"/>
    <cellStyle name="60% - Акцент4 17 3" xfId="871"/>
    <cellStyle name="60% - Акцент4 18" xfId="872"/>
    <cellStyle name="60% - Акцент4 18 2" xfId="873"/>
    <cellStyle name="60% - Акцент4 18 3" xfId="874"/>
    <cellStyle name="60% - Акцент4 19" xfId="875"/>
    <cellStyle name="60% - Акцент4 19 2" xfId="876"/>
    <cellStyle name="60% - Акцент4 19 3" xfId="877"/>
    <cellStyle name="60% - Акцент4 2" xfId="878"/>
    <cellStyle name="60% - Акцент4 2 2" xfId="879"/>
    <cellStyle name="60% - Акцент4 2 3" xfId="880"/>
    <cellStyle name="60% - Акцент4 2 4" xfId="881"/>
    <cellStyle name="60% - Акцент4 2 5" xfId="882"/>
    <cellStyle name="60% - Акцент4 2 6" xfId="883"/>
    <cellStyle name="60% - Акцент4 2 7" xfId="884"/>
    <cellStyle name="60% - Акцент4 20" xfId="885"/>
    <cellStyle name="60% - Акцент4 21" xfId="886"/>
    <cellStyle name="60% - Акцент4 22" xfId="887"/>
    <cellStyle name="60% - Акцент4 23" xfId="888"/>
    <cellStyle name="60% - Акцент4 24" xfId="889"/>
    <cellStyle name="60% - Акцент4 25" xfId="890"/>
    <cellStyle name="60% - Акцент4 26" xfId="891"/>
    <cellStyle name="60% - Акцент4 27" xfId="892"/>
    <cellStyle name="60% - Акцент4 28" xfId="893"/>
    <cellStyle name="60% - Акцент4 29" xfId="894"/>
    <cellStyle name="60% - Акцент4 3" xfId="895"/>
    <cellStyle name="60% - Акцент4 3 2" xfId="896"/>
    <cellStyle name="60% - Акцент4 3 3" xfId="897"/>
    <cellStyle name="60% - Акцент4 4" xfId="898"/>
    <cellStyle name="60% - Акцент4 4 2" xfId="899"/>
    <cellStyle name="60% - Акцент4 4 3" xfId="900"/>
    <cellStyle name="60% - Акцент4 5" xfId="901"/>
    <cellStyle name="60% - Акцент4 5 2" xfId="902"/>
    <cellStyle name="60% - Акцент4 5 3" xfId="903"/>
    <cellStyle name="60% - Акцент4 6" xfId="904"/>
    <cellStyle name="60% - Акцент4 6 2" xfId="905"/>
    <cellStyle name="60% - Акцент4 6 3" xfId="906"/>
    <cellStyle name="60% - Акцент4 7" xfId="907"/>
    <cellStyle name="60% - Акцент4 7 2" xfId="908"/>
    <cellStyle name="60% - Акцент4 7 3" xfId="909"/>
    <cellStyle name="60% - Акцент4 8" xfId="910"/>
    <cellStyle name="60% - Акцент4 8 2" xfId="911"/>
    <cellStyle name="60% - Акцент4 8 3" xfId="912"/>
    <cellStyle name="60% - Акцент4 9" xfId="913"/>
    <cellStyle name="60% - Акцент4 9 2" xfId="914"/>
    <cellStyle name="60% - Акцент4 9 3" xfId="915"/>
    <cellStyle name="60% - Акцент5 10" xfId="916"/>
    <cellStyle name="60% - Акцент5 10 2" xfId="917"/>
    <cellStyle name="60% - Акцент5 10 3" xfId="918"/>
    <cellStyle name="60% - Акцент5 11" xfId="919"/>
    <cellStyle name="60% - Акцент5 11 2" xfId="920"/>
    <cellStyle name="60% - Акцент5 11 3" xfId="921"/>
    <cellStyle name="60% - Акцент5 12" xfId="922"/>
    <cellStyle name="60% - Акцент5 12 2" xfId="923"/>
    <cellStyle name="60% - Акцент5 12 3" xfId="924"/>
    <cellStyle name="60% - Акцент5 13" xfId="925"/>
    <cellStyle name="60% - Акцент5 13 2" xfId="926"/>
    <cellStyle name="60% - Акцент5 13 3" xfId="927"/>
    <cellStyle name="60% - Акцент5 14" xfId="928"/>
    <cellStyle name="60% - Акцент5 14 2" xfId="929"/>
    <cellStyle name="60% - Акцент5 14 3" xfId="930"/>
    <cellStyle name="60% - Акцент5 15" xfId="931"/>
    <cellStyle name="60% - Акцент5 15 2" xfId="932"/>
    <cellStyle name="60% - Акцент5 15 3" xfId="933"/>
    <cellStyle name="60% - Акцент5 16" xfId="934"/>
    <cellStyle name="60% - Акцент5 16 2" xfId="935"/>
    <cellStyle name="60% - Акцент5 16 3" xfId="936"/>
    <cellStyle name="60% - Акцент5 17" xfId="937"/>
    <cellStyle name="60% - Акцент5 17 2" xfId="938"/>
    <cellStyle name="60% - Акцент5 17 3" xfId="939"/>
    <cellStyle name="60% - Акцент5 18" xfId="940"/>
    <cellStyle name="60% - Акцент5 18 2" xfId="941"/>
    <cellStyle name="60% - Акцент5 18 3" xfId="942"/>
    <cellStyle name="60% - Акцент5 19" xfId="943"/>
    <cellStyle name="60% - Акцент5 19 2" xfId="944"/>
    <cellStyle name="60% - Акцент5 19 3" xfId="945"/>
    <cellStyle name="60% - Акцент5 2" xfId="946"/>
    <cellStyle name="60% - Акцент5 2 2" xfId="947"/>
    <cellStyle name="60% - Акцент5 2 3" xfId="948"/>
    <cellStyle name="60% - Акцент5 2 4" xfId="949"/>
    <cellStyle name="60% - Акцент5 2 5" xfId="950"/>
    <cellStyle name="60% - Акцент5 2 6" xfId="951"/>
    <cellStyle name="60% - Акцент5 2 7" xfId="952"/>
    <cellStyle name="60% - Акцент5 20" xfId="953"/>
    <cellStyle name="60% - Акцент5 21" xfId="954"/>
    <cellStyle name="60% - Акцент5 22" xfId="955"/>
    <cellStyle name="60% - Акцент5 23" xfId="956"/>
    <cellStyle name="60% - Акцент5 24" xfId="957"/>
    <cellStyle name="60% - Акцент5 25" xfId="958"/>
    <cellStyle name="60% - Акцент5 26" xfId="959"/>
    <cellStyle name="60% - Акцент5 27" xfId="960"/>
    <cellStyle name="60% - Акцент5 28" xfId="961"/>
    <cellStyle name="60% - Акцент5 29" xfId="962"/>
    <cellStyle name="60% - Акцент5 3" xfId="963"/>
    <cellStyle name="60% - Акцент5 3 2" xfId="964"/>
    <cellStyle name="60% - Акцент5 3 3" xfId="965"/>
    <cellStyle name="60% - Акцент5 4" xfId="966"/>
    <cellStyle name="60% - Акцент5 4 2" xfId="967"/>
    <cellStyle name="60% - Акцент5 4 3" xfId="968"/>
    <cellStyle name="60% - Акцент5 5" xfId="969"/>
    <cellStyle name="60% - Акцент5 5 2" xfId="970"/>
    <cellStyle name="60% - Акцент5 5 3" xfId="971"/>
    <cellStyle name="60% - Акцент5 6" xfId="972"/>
    <cellStyle name="60% - Акцент5 6 2" xfId="973"/>
    <cellStyle name="60% - Акцент5 6 3" xfId="974"/>
    <cellStyle name="60% - Акцент5 7" xfId="975"/>
    <cellStyle name="60% - Акцент5 7 2" xfId="976"/>
    <cellStyle name="60% - Акцент5 7 3" xfId="977"/>
    <cellStyle name="60% - Акцент5 8" xfId="978"/>
    <cellStyle name="60% - Акцент5 8 2" xfId="979"/>
    <cellStyle name="60% - Акцент5 8 3" xfId="980"/>
    <cellStyle name="60% - Акцент5 9" xfId="981"/>
    <cellStyle name="60% - Акцент5 9 2" xfId="982"/>
    <cellStyle name="60% - Акцент5 9 3" xfId="983"/>
    <cellStyle name="60% - Акцент6 10" xfId="984"/>
    <cellStyle name="60% - Акцент6 10 2" xfId="985"/>
    <cellStyle name="60% - Акцент6 10 3" xfId="986"/>
    <cellStyle name="60% - Акцент6 11" xfId="987"/>
    <cellStyle name="60% - Акцент6 11 2" xfId="988"/>
    <cellStyle name="60% - Акцент6 11 3" xfId="989"/>
    <cellStyle name="60% - Акцент6 12" xfId="990"/>
    <cellStyle name="60% - Акцент6 12 2" xfId="991"/>
    <cellStyle name="60% - Акцент6 12 3" xfId="992"/>
    <cellStyle name="60% - Акцент6 13" xfId="993"/>
    <cellStyle name="60% - Акцент6 13 2" xfId="994"/>
    <cellStyle name="60% - Акцент6 13 3" xfId="995"/>
    <cellStyle name="60% - Акцент6 14" xfId="996"/>
    <cellStyle name="60% - Акцент6 14 2" xfId="997"/>
    <cellStyle name="60% - Акцент6 14 3" xfId="998"/>
    <cellStyle name="60% - Акцент6 15" xfId="999"/>
    <cellStyle name="60% - Акцент6 15 2" xfId="1000"/>
    <cellStyle name="60% - Акцент6 15 3" xfId="1001"/>
    <cellStyle name="60% - Акцент6 16" xfId="1002"/>
    <cellStyle name="60% - Акцент6 16 2" xfId="1003"/>
    <cellStyle name="60% - Акцент6 16 3" xfId="1004"/>
    <cellStyle name="60% - Акцент6 17" xfId="1005"/>
    <cellStyle name="60% - Акцент6 17 2" xfId="1006"/>
    <cellStyle name="60% - Акцент6 17 3" xfId="1007"/>
    <cellStyle name="60% - Акцент6 18" xfId="1008"/>
    <cellStyle name="60% - Акцент6 18 2" xfId="1009"/>
    <cellStyle name="60% - Акцент6 18 3" xfId="1010"/>
    <cellStyle name="60% - Акцент6 19" xfId="1011"/>
    <cellStyle name="60% - Акцент6 19 2" xfId="1012"/>
    <cellStyle name="60% - Акцент6 19 3" xfId="1013"/>
    <cellStyle name="60% - Акцент6 2" xfId="1014"/>
    <cellStyle name="60% - Акцент6 2 2" xfId="1015"/>
    <cellStyle name="60% - Акцент6 2 3" xfId="1016"/>
    <cellStyle name="60% - Акцент6 2 4" xfId="1017"/>
    <cellStyle name="60% - Акцент6 2 5" xfId="1018"/>
    <cellStyle name="60% - Акцент6 2 6" xfId="1019"/>
    <cellStyle name="60% - Акцент6 2 7" xfId="1020"/>
    <cellStyle name="60% - Акцент6 20" xfId="1021"/>
    <cellStyle name="60% - Акцент6 21" xfId="1022"/>
    <cellStyle name="60% - Акцент6 22" xfId="1023"/>
    <cellStyle name="60% - Акцент6 23" xfId="1024"/>
    <cellStyle name="60% - Акцент6 24" xfId="1025"/>
    <cellStyle name="60% - Акцент6 25" xfId="1026"/>
    <cellStyle name="60% - Акцент6 26" xfId="1027"/>
    <cellStyle name="60% - Акцент6 27" xfId="1028"/>
    <cellStyle name="60% - Акцент6 28" xfId="1029"/>
    <cellStyle name="60% - Акцент6 29" xfId="1030"/>
    <cellStyle name="60% - Акцент6 3" xfId="1031"/>
    <cellStyle name="60% - Акцент6 3 2" xfId="1032"/>
    <cellStyle name="60% - Акцент6 3 3" xfId="1033"/>
    <cellStyle name="60% - Акцент6 4" xfId="1034"/>
    <cellStyle name="60% - Акцент6 4 2" xfId="1035"/>
    <cellStyle name="60% - Акцент6 4 3" xfId="1036"/>
    <cellStyle name="60% - Акцент6 5" xfId="1037"/>
    <cellStyle name="60% - Акцент6 5 2" xfId="1038"/>
    <cellStyle name="60% - Акцент6 5 3" xfId="1039"/>
    <cellStyle name="60% - Акцент6 6" xfId="1040"/>
    <cellStyle name="60% - Акцент6 6 2" xfId="1041"/>
    <cellStyle name="60% - Акцент6 6 3" xfId="1042"/>
    <cellStyle name="60% - Акцент6 7" xfId="1043"/>
    <cellStyle name="60% - Акцент6 7 2" xfId="1044"/>
    <cellStyle name="60% - Акцент6 7 3" xfId="1045"/>
    <cellStyle name="60% - Акцент6 8" xfId="1046"/>
    <cellStyle name="60% - Акцент6 8 2" xfId="1047"/>
    <cellStyle name="60% - Акцент6 8 3" xfId="1048"/>
    <cellStyle name="60% - Акцент6 9" xfId="1049"/>
    <cellStyle name="60% - Акцент6 9 2" xfId="1050"/>
    <cellStyle name="60% - Акцент6 9 3" xfId="1051"/>
    <cellStyle name="dataCell" xfId="1052"/>
    <cellStyle name="Акцент1 10" xfId="1053"/>
    <cellStyle name="Акцент1 10 2" xfId="1054"/>
    <cellStyle name="Акцент1 10 3" xfId="1055"/>
    <cellStyle name="Акцент1 11" xfId="1056"/>
    <cellStyle name="Акцент1 11 2" xfId="1057"/>
    <cellStyle name="Акцент1 11 3" xfId="1058"/>
    <cellStyle name="Акцент1 12" xfId="1059"/>
    <cellStyle name="Акцент1 12 2" xfId="1060"/>
    <cellStyle name="Акцент1 12 3" xfId="1061"/>
    <cellStyle name="Акцент1 13" xfId="1062"/>
    <cellStyle name="Акцент1 13 2" xfId="1063"/>
    <cellStyle name="Акцент1 13 3" xfId="1064"/>
    <cellStyle name="Акцент1 14" xfId="1065"/>
    <cellStyle name="Акцент1 14 2" xfId="1066"/>
    <cellStyle name="Акцент1 14 3" xfId="1067"/>
    <cellStyle name="Акцент1 15" xfId="1068"/>
    <cellStyle name="Акцент1 15 2" xfId="1069"/>
    <cellStyle name="Акцент1 15 3" xfId="1070"/>
    <cellStyle name="Акцент1 16" xfId="1071"/>
    <cellStyle name="Акцент1 16 2" xfId="1072"/>
    <cellStyle name="Акцент1 16 3" xfId="1073"/>
    <cellStyle name="Акцент1 17" xfId="1074"/>
    <cellStyle name="Акцент1 17 2" xfId="1075"/>
    <cellStyle name="Акцент1 17 3" xfId="1076"/>
    <cellStyle name="Акцент1 18" xfId="1077"/>
    <cellStyle name="Акцент1 18 2" xfId="1078"/>
    <cellStyle name="Акцент1 18 3" xfId="1079"/>
    <cellStyle name="Акцент1 19" xfId="1080"/>
    <cellStyle name="Акцент1 19 2" xfId="1081"/>
    <cellStyle name="Акцент1 19 3" xfId="1082"/>
    <cellStyle name="Акцент1 2" xfId="1083"/>
    <cellStyle name="Акцент1 2 2" xfId="1084"/>
    <cellStyle name="Акцент1 2 3" xfId="1085"/>
    <cellStyle name="Акцент1 2 4" xfId="1086"/>
    <cellStyle name="Акцент1 2 5" xfId="1087"/>
    <cellStyle name="Акцент1 2 6" xfId="1088"/>
    <cellStyle name="Акцент1 2 7" xfId="1089"/>
    <cellStyle name="Акцент1 20" xfId="1090"/>
    <cellStyle name="Акцент1 21" xfId="1091"/>
    <cellStyle name="Акцент1 22" xfId="1092"/>
    <cellStyle name="Акцент1 23" xfId="1093"/>
    <cellStyle name="Акцент1 24" xfId="1094"/>
    <cellStyle name="Акцент1 25" xfId="1095"/>
    <cellStyle name="Акцент1 26" xfId="1096"/>
    <cellStyle name="Акцент1 27" xfId="1097"/>
    <cellStyle name="Акцент1 28" xfId="1098"/>
    <cellStyle name="Акцент1 29" xfId="1099"/>
    <cellStyle name="Акцент1 3" xfId="1100"/>
    <cellStyle name="Акцент1 3 2" xfId="1101"/>
    <cellStyle name="Акцент1 3 3" xfId="1102"/>
    <cellStyle name="Акцент1 4" xfId="1103"/>
    <cellStyle name="Акцент1 4 2" xfId="1104"/>
    <cellStyle name="Акцент1 4 3" xfId="1105"/>
    <cellStyle name="Акцент1 5" xfId="1106"/>
    <cellStyle name="Акцент1 5 2" xfId="1107"/>
    <cellStyle name="Акцент1 5 3" xfId="1108"/>
    <cellStyle name="Акцент1 6" xfId="1109"/>
    <cellStyle name="Акцент1 6 2" xfId="1110"/>
    <cellStyle name="Акцент1 6 3" xfId="1111"/>
    <cellStyle name="Акцент1 7" xfId="1112"/>
    <cellStyle name="Акцент1 7 2" xfId="1113"/>
    <cellStyle name="Акцент1 7 3" xfId="1114"/>
    <cellStyle name="Акцент1 8" xfId="1115"/>
    <cellStyle name="Акцент1 8 2" xfId="1116"/>
    <cellStyle name="Акцент1 8 3" xfId="1117"/>
    <cellStyle name="Акцент1 9" xfId="1118"/>
    <cellStyle name="Акцент1 9 2" xfId="1119"/>
    <cellStyle name="Акцент1 9 3" xfId="1120"/>
    <cellStyle name="Акцент2 10" xfId="1121"/>
    <cellStyle name="Акцент2 10 2" xfId="1122"/>
    <cellStyle name="Акцент2 10 3" xfId="1123"/>
    <cellStyle name="Акцент2 11" xfId="1124"/>
    <cellStyle name="Акцент2 11 2" xfId="1125"/>
    <cellStyle name="Акцент2 11 3" xfId="1126"/>
    <cellStyle name="Акцент2 12" xfId="1127"/>
    <cellStyle name="Акцент2 12 2" xfId="1128"/>
    <cellStyle name="Акцент2 12 3" xfId="1129"/>
    <cellStyle name="Акцент2 13" xfId="1130"/>
    <cellStyle name="Акцент2 13 2" xfId="1131"/>
    <cellStyle name="Акцент2 13 3" xfId="1132"/>
    <cellStyle name="Акцент2 14" xfId="1133"/>
    <cellStyle name="Акцент2 14 2" xfId="1134"/>
    <cellStyle name="Акцент2 14 3" xfId="1135"/>
    <cellStyle name="Акцент2 15" xfId="1136"/>
    <cellStyle name="Акцент2 15 2" xfId="1137"/>
    <cellStyle name="Акцент2 15 3" xfId="1138"/>
    <cellStyle name="Акцент2 16" xfId="1139"/>
    <cellStyle name="Акцент2 16 2" xfId="1140"/>
    <cellStyle name="Акцент2 16 3" xfId="1141"/>
    <cellStyle name="Акцент2 17" xfId="1142"/>
    <cellStyle name="Акцент2 17 2" xfId="1143"/>
    <cellStyle name="Акцент2 17 3" xfId="1144"/>
    <cellStyle name="Акцент2 18" xfId="1145"/>
    <cellStyle name="Акцент2 18 2" xfId="1146"/>
    <cellStyle name="Акцент2 18 3" xfId="1147"/>
    <cellStyle name="Акцент2 19" xfId="1148"/>
    <cellStyle name="Акцент2 19 2" xfId="1149"/>
    <cellStyle name="Акцент2 19 3" xfId="1150"/>
    <cellStyle name="Акцент2 2" xfId="1151"/>
    <cellStyle name="Акцент2 2 2" xfId="1152"/>
    <cellStyle name="Акцент2 2 3" xfId="1153"/>
    <cellStyle name="Акцент2 2 4" xfId="1154"/>
    <cellStyle name="Акцент2 2 5" xfId="1155"/>
    <cellStyle name="Акцент2 2 6" xfId="1156"/>
    <cellStyle name="Акцент2 2 7" xfId="1157"/>
    <cellStyle name="Акцент2 20" xfId="1158"/>
    <cellStyle name="Акцент2 21" xfId="1159"/>
    <cellStyle name="Акцент2 22" xfId="1160"/>
    <cellStyle name="Акцент2 23" xfId="1161"/>
    <cellStyle name="Акцент2 24" xfId="1162"/>
    <cellStyle name="Акцент2 25" xfId="1163"/>
    <cellStyle name="Акцент2 26" xfId="1164"/>
    <cellStyle name="Акцент2 27" xfId="1165"/>
    <cellStyle name="Акцент2 28" xfId="1166"/>
    <cellStyle name="Акцент2 29" xfId="1167"/>
    <cellStyle name="Акцент2 3" xfId="1168"/>
    <cellStyle name="Акцент2 3 2" xfId="1169"/>
    <cellStyle name="Акцент2 3 3" xfId="1170"/>
    <cellStyle name="Акцент2 4" xfId="1171"/>
    <cellStyle name="Акцент2 4 2" xfId="1172"/>
    <cellStyle name="Акцент2 4 3" xfId="1173"/>
    <cellStyle name="Акцент2 5" xfId="1174"/>
    <cellStyle name="Акцент2 5 2" xfId="1175"/>
    <cellStyle name="Акцент2 5 3" xfId="1176"/>
    <cellStyle name="Акцент2 6" xfId="1177"/>
    <cellStyle name="Акцент2 6 2" xfId="1178"/>
    <cellStyle name="Акцент2 6 3" xfId="1179"/>
    <cellStyle name="Акцент2 7" xfId="1180"/>
    <cellStyle name="Акцент2 7 2" xfId="1181"/>
    <cellStyle name="Акцент2 7 3" xfId="1182"/>
    <cellStyle name="Акцент2 8" xfId="1183"/>
    <cellStyle name="Акцент2 8 2" xfId="1184"/>
    <cellStyle name="Акцент2 8 3" xfId="1185"/>
    <cellStyle name="Акцент2 9" xfId="1186"/>
    <cellStyle name="Акцент2 9 2" xfId="1187"/>
    <cellStyle name="Акцент2 9 3" xfId="1188"/>
    <cellStyle name="Акцент3 10" xfId="1189"/>
    <cellStyle name="Акцент3 10 2" xfId="1190"/>
    <cellStyle name="Акцент3 10 3" xfId="1191"/>
    <cellStyle name="Акцент3 11" xfId="1192"/>
    <cellStyle name="Акцент3 11 2" xfId="1193"/>
    <cellStyle name="Акцент3 11 3" xfId="1194"/>
    <cellStyle name="Акцент3 12" xfId="1195"/>
    <cellStyle name="Акцент3 12 2" xfId="1196"/>
    <cellStyle name="Акцент3 12 3" xfId="1197"/>
    <cellStyle name="Акцент3 13" xfId="1198"/>
    <cellStyle name="Акцент3 13 2" xfId="1199"/>
    <cellStyle name="Акцент3 13 3" xfId="1200"/>
    <cellStyle name="Акцент3 14" xfId="1201"/>
    <cellStyle name="Акцент3 14 2" xfId="1202"/>
    <cellStyle name="Акцент3 14 3" xfId="1203"/>
    <cellStyle name="Акцент3 15" xfId="1204"/>
    <cellStyle name="Акцент3 15 2" xfId="1205"/>
    <cellStyle name="Акцент3 15 3" xfId="1206"/>
    <cellStyle name="Акцент3 16" xfId="1207"/>
    <cellStyle name="Акцент3 16 2" xfId="1208"/>
    <cellStyle name="Акцент3 16 3" xfId="1209"/>
    <cellStyle name="Акцент3 17" xfId="1210"/>
    <cellStyle name="Акцент3 17 2" xfId="1211"/>
    <cellStyle name="Акцент3 17 3" xfId="1212"/>
    <cellStyle name="Акцент3 18" xfId="1213"/>
    <cellStyle name="Акцент3 18 2" xfId="1214"/>
    <cellStyle name="Акцент3 18 3" xfId="1215"/>
    <cellStyle name="Акцент3 19" xfId="1216"/>
    <cellStyle name="Акцент3 19 2" xfId="1217"/>
    <cellStyle name="Акцент3 19 3" xfId="1218"/>
    <cellStyle name="Акцент3 2" xfId="1219"/>
    <cellStyle name="Акцент3 2 2" xfId="1220"/>
    <cellStyle name="Акцент3 2 3" xfId="1221"/>
    <cellStyle name="Акцент3 2 4" xfId="1222"/>
    <cellStyle name="Акцент3 2 5" xfId="1223"/>
    <cellStyle name="Акцент3 2 6" xfId="1224"/>
    <cellStyle name="Акцент3 2 7" xfId="1225"/>
    <cellStyle name="Акцент3 20" xfId="1226"/>
    <cellStyle name="Акцент3 21" xfId="1227"/>
    <cellStyle name="Акцент3 22" xfId="1228"/>
    <cellStyle name="Акцент3 23" xfId="1229"/>
    <cellStyle name="Акцент3 24" xfId="1230"/>
    <cellStyle name="Акцент3 25" xfId="1231"/>
    <cellStyle name="Акцент3 26" xfId="1232"/>
    <cellStyle name="Акцент3 27" xfId="1233"/>
    <cellStyle name="Акцент3 28" xfId="1234"/>
    <cellStyle name="Акцент3 29" xfId="1235"/>
    <cellStyle name="Акцент3 3" xfId="1236"/>
    <cellStyle name="Акцент3 3 2" xfId="1237"/>
    <cellStyle name="Акцент3 3 3" xfId="1238"/>
    <cellStyle name="Акцент3 4" xfId="1239"/>
    <cellStyle name="Акцент3 4 2" xfId="1240"/>
    <cellStyle name="Акцент3 4 3" xfId="1241"/>
    <cellStyle name="Акцент3 5" xfId="1242"/>
    <cellStyle name="Акцент3 5 2" xfId="1243"/>
    <cellStyle name="Акцент3 5 3" xfId="1244"/>
    <cellStyle name="Акцент3 6" xfId="1245"/>
    <cellStyle name="Акцент3 6 2" xfId="1246"/>
    <cellStyle name="Акцент3 6 3" xfId="1247"/>
    <cellStyle name="Акцент3 7" xfId="1248"/>
    <cellStyle name="Акцент3 7 2" xfId="1249"/>
    <cellStyle name="Акцент3 7 3" xfId="1250"/>
    <cellStyle name="Акцент3 8" xfId="1251"/>
    <cellStyle name="Акцент3 8 2" xfId="1252"/>
    <cellStyle name="Акцент3 8 3" xfId="1253"/>
    <cellStyle name="Акцент3 9" xfId="1254"/>
    <cellStyle name="Акцент3 9 2" xfId="1255"/>
    <cellStyle name="Акцент3 9 3" xfId="1256"/>
    <cellStyle name="Акцент4 10" xfId="1257"/>
    <cellStyle name="Акцент4 10 2" xfId="1258"/>
    <cellStyle name="Акцент4 10 3" xfId="1259"/>
    <cellStyle name="Акцент4 11" xfId="1260"/>
    <cellStyle name="Акцент4 11 2" xfId="1261"/>
    <cellStyle name="Акцент4 11 3" xfId="1262"/>
    <cellStyle name="Акцент4 12" xfId="1263"/>
    <cellStyle name="Акцент4 12 2" xfId="1264"/>
    <cellStyle name="Акцент4 12 3" xfId="1265"/>
    <cellStyle name="Акцент4 13" xfId="1266"/>
    <cellStyle name="Акцент4 13 2" xfId="1267"/>
    <cellStyle name="Акцент4 13 3" xfId="1268"/>
    <cellStyle name="Акцент4 14" xfId="1269"/>
    <cellStyle name="Акцент4 14 2" xfId="1270"/>
    <cellStyle name="Акцент4 14 3" xfId="1271"/>
    <cellStyle name="Акцент4 15" xfId="1272"/>
    <cellStyle name="Акцент4 15 2" xfId="1273"/>
    <cellStyle name="Акцент4 15 3" xfId="1274"/>
    <cellStyle name="Акцент4 16" xfId="1275"/>
    <cellStyle name="Акцент4 16 2" xfId="1276"/>
    <cellStyle name="Акцент4 16 3" xfId="1277"/>
    <cellStyle name="Акцент4 17" xfId="1278"/>
    <cellStyle name="Акцент4 17 2" xfId="1279"/>
    <cellStyle name="Акцент4 17 3" xfId="1280"/>
    <cellStyle name="Акцент4 18" xfId="1281"/>
    <cellStyle name="Акцент4 18 2" xfId="1282"/>
    <cellStyle name="Акцент4 18 3" xfId="1283"/>
    <cellStyle name="Акцент4 19" xfId="1284"/>
    <cellStyle name="Акцент4 19 2" xfId="1285"/>
    <cellStyle name="Акцент4 19 3" xfId="1286"/>
    <cellStyle name="Акцент4 2" xfId="1287"/>
    <cellStyle name="Акцент4 2 2" xfId="1288"/>
    <cellStyle name="Акцент4 2 3" xfId="1289"/>
    <cellStyle name="Акцент4 2 4" xfId="1290"/>
    <cellStyle name="Акцент4 2 5" xfId="1291"/>
    <cellStyle name="Акцент4 2 6" xfId="1292"/>
    <cellStyle name="Акцент4 2 7" xfId="1293"/>
    <cellStyle name="Акцент4 20" xfId="1294"/>
    <cellStyle name="Акцент4 21" xfId="1295"/>
    <cellStyle name="Акцент4 22" xfId="1296"/>
    <cellStyle name="Акцент4 23" xfId="1297"/>
    <cellStyle name="Акцент4 24" xfId="1298"/>
    <cellStyle name="Акцент4 25" xfId="1299"/>
    <cellStyle name="Акцент4 26" xfId="1300"/>
    <cellStyle name="Акцент4 27" xfId="1301"/>
    <cellStyle name="Акцент4 28" xfId="1302"/>
    <cellStyle name="Акцент4 29" xfId="1303"/>
    <cellStyle name="Акцент4 3" xfId="1304"/>
    <cellStyle name="Акцент4 3 2" xfId="1305"/>
    <cellStyle name="Акцент4 3 3" xfId="1306"/>
    <cellStyle name="Акцент4 4" xfId="1307"/>
    <cellStyle name="Акцент4 4 2" xfId="1308"/>
    <cellStyle name="Акцент4 4 3" xfId="1309"/>
    <cellStyle name="Акцент4 5" xfId="1310"/>
    <cellStyle name="Акцент4 5 2" xfId="1311"/>
    <cellStyle name="Акцент4 5 3" xfId="1312"/>
    <cellStyle name="Акцент4 6" xfId="1313"/>
    <cellStyle name="Акцент4 6 2" xfId="1314"/>
    <cellStyle name="Акцент4 6 3" xfId="1315"/>
    <cellStyle name="Акцент4 7" xfId="1316"/>
    <cellStyle name="Акцент4 7 2" xfId="1317"/>
    <cellStyle name="Акцент4 7 3" xfId="1318"/>
    <cellStyle name="Акцент4 8" xfId="1319"/>
    <cellStyle name="Акцент4 8 2" xfId="1320"/>
    <cellStyle name="Акцент4 8 3" xfId="1321"/>
    <cellStyle name="Акцент4 9" xfId="1322"/>
    <cellStyle name="Акцент4 9 2" xfId="1323"/>
    <cellStyle name="Акцент4 9 3" xfId="1324"/>
    <cellStyle name="Акцент5 10" xfId="1325"/>
    <cellStyle name="Акцент5 10 2" xfId="1326"/>
    <cellStyle name="Акцент5 10 3" xfId="1327"/>
    <cellStyle name="Акцент5 11" xfId="1328"/>
    <cellStyle name="Акцент5 11 2" xfId="1329"/>
    <cellStyle name="Акцент5 11 3" xfId="1330"/>
    <cellStyle name="Акцент5 12" xfId="1331"/>
    <cellStyle name="Акцент5 12 2" xfId="1332"/>
    <cellStyle name="Акцент5 12 3" xfId="1333"/>
    <cellStyle name="Акцент5 13" xfId="1334"/>
    <cellStyle name="Акцент5 13 2" xfId="1335"/>
    <cellStyle name="Акцент5 13 3" xfId="1336"/>
    <cellStyle name="Акцент5 14" xfId="1337"/>
    <cellStyle name="Акцент5 14 2" xfId="1338"/>
    <cellStyle name="Акцент5 14 3" xfId="1339"/>
    <cellStyle name="Акцент5 15" xfId="1340"/>
    <cellStyle name="Акцент5 15 2" xfId="1341"/>
    <cellStyle name="Акцент5 15 3" xfId="1342"/>
    <cellStyle name="Акцент5 16" xfId="1343"/>
    <cellStyle name="Акцент5 16 2" xfId="1344"/>
    <cellStyle name="Акцент5 16 3" xfId="1345"/>
    <cellStyle name="Акцент5 17" xfId="1346"/>
    <cellStyle name="Акцент5 17 2" xfId="1347"/>
    <cellStyle name="Акцент5 17 3" xfId="1348"/>
    <cellStyle name="Акцент5 18" xfId="1349"/>
    <cellStyle name="Акцент5 18 2" xfId="1350"/>
    <cellStyle name="Акцент5 18 3" xfId="1351"/>
    <cellStyle name="Акцент5 19" xfId="1352"/>
    <cellStyle name="Акцент5 19 2" xfId="1353"/>
    <cellStyle name="Акцент5 19 3" xfId="1354"/>
    <cellStyle name="Акцент5 2" xfId="1355"/>
    <cellStyle name="Акцент5 2 2" xfId="1356"/>
    <cellStyle name="Акцент5 2 3" xfId="1357"/>
    <cellStyle name="Акцент5 2 4" xfId="1358"/>
    <cellStyle name="Акцент5 2 5" xfId="1359"/>
    <cellStyle name="Акцент5 2 6" xfId="1360"/>
    <cellStyle name="Акцент5 2 7" xfId="1361"/>
    <cellStyle name="Акцент5 20" xfId="1362"/>
    <cellStyle name="Акцент5 21" xfId="1363"/>
    <cellStyle name="Акцент5 22" xfId="1364"/>
    <cellStyle name="Акцент5 23" xfId="1365"/>
    <cellStyle name="Акцент5 24" xfId="1366"/>
    <cellStyle name="Акцент5 25" xfId="1367"/>
    <cellStyle name="Акцент5 26" xfId="1368"/>
    <cellStyle name="Акцент5 27" xfId="1369"/>
    <cellStyle name="Акцент5 28" xfId="1370"/>
    <cellStyle name="Акцент5 29" xfId="1371"/>
    <cellStyle name="Акцент5 3" xfId="1372"/>
    <cellStyle name="Акцент5 3 2" xfId="1373"/>
    <cellStyle name="Акцент5 3 3" xfId="1374"/>
    <cellStyle name="Акцент5 4" xfId="1375"/>
    <cellStyle name="Акцент5 4 2" xfId="1376"/>
    <cellStyle name="Акцент5 4 3" xfId="1377"/>
    <cellStyle name="Акцент5 5" xfId="1378"/>
    <cellStyle name="Акцент5 5 2" xfId="1379"/>
    <cellStyle name="Акцент5 5 3" xfId="1380"/>
    <cellStyle name="Акцент5 6" xfId="1381"/>
    <cellStyle name="Акцент5 6 2" xfId="1382"/>
    <cellStyle name="Акцент5 6 3" xfId="1383"/>
    <cellStyle name="Акцент5 7" xfId="1384"/>
    <cellStyle name="Акцент5 7 2" xfId="1385"/>
    <cellStyle name="Акцент5 7 3" xfId="1386"/>
    <cellStyle name="Акцент5 8" xfId="1387"/>
    <cellStyle name="Акцент5 8 2" xfId="1388"/>
    <cellStyle name="Акцент5 8 3" xfId="1389"/>
    <cellStyle name="Акцент5 9" xfId="1390"/>
    <cellStyle name="Акцент5 9 2" xfId="1391"/>
    <cellStyle name="Акцент5 9 3" xfId="1392"/>
    <cellStyle name="Акцент6 10" xfId="1393"/>
    <cellStyle name="Акцент6 10 2" xfId="1394"/>
    <cellStyle name="Акцент6 10 3" xfId="1395"/>
    <cellStyle name="Акцент6 11" xfId="1396"/>
    <cellStyle name="Акцент6 11 2" xfId="1397"/>
    <cellStyle name="Акцент6 11 3" xfId="1398"/>
    <cellStyle name="Акцент6 12" xfId="1399"/>
    <cellStyle name="Акцент6 12 2" xfId="1400"/>
    <cellStyle name="Акцент6 12 3" xfId="1401"/>
    <cellStyle name="Акцент6 13" xfId="1402"/>
    <cellStyle name="Акцент6 13 2" xfId="1403"/>
    <cellStyle name="Акцент6 13 3" xfId="1404"/>
    <cellStyle name="Акцент6 14" xfId="1405"/>
    <cellStyle name="Акцент6 14 2" xfId="1406"/>
    <cellStyle name="Акцент6 14 3" xfId="1407"/>
    <cellStyle name="Акцент6 15" xfId="1408"/>
    <cellStyle name="Акцент6 15 2" xfId="1409"/>
    <cellStyle name="Акцент6 15 3" xfId="1410"/>
    <cellStyle name="Акцент6 16" xfId="1411"/>
    <cellStyle name="Акцент6 16 2" xfId="1412"/>
    <cellStyle name="Акцент6 16 3" xfId="1413"/>
    <cellStyle name="Акцент6 17" xfId="1414"/>
    <cellStyle name="Акцент6 17 2" xfId="1415"/>
    <cellStyle name="Акцент6 17 3" xfId="1416"/>
    <cellStyle name="Акцент6 18" xfId="1417"/>
    <cellStyle name="Акцент6 18 2" xfId="1418"/>
    <cellStyle name="Акцент6 18 3" xfId="1419"/>
    <cellStyle name="Акцент6 19" xfId="1420"/>
    <cellStyle name="Акцент6 19 2" xfId="1421"/>
    <cellStyle name="Акцент6 19 3" xfId="1422"/>
    <cellStyle name="Акцент6 2" xfId="1423"/>
    <cellStyle name="Акцент6 2 2" xfId="1424"/>
    <cellStyle name="Акцент6 2 3" xfId="1425"/>
    <cellStyle name="Акцент6 2 4" xfId="1426"/>
    <cellStyle name="Акцент6 2 5" xfId="1427"/>
    <cellStyle name="Акцент6 2 6" xfId="1428"/>
    <cellStyle name="Акцент6 2 7" xfId="1429"/>
    <cellStyle name="Акцент6 20" xfId="1430"/>
    <cellStyle name="Акцент6 21" xfId="1431"/>
    <cellStyle name="Акцент6 22" xfId="1432"/>
    <cellStyle name="Акцент6 23" xfId="1433"/>
    <cellStyle name="Акцент6 24" xfId="1434"/>
    <cellStyle name="Акцент6 25" xfId="1435"/>
    <cellStyle name="Акцент6 26" xfId="1436"/>
    <cellStyle name="Акцент6 27" xfId="1437"/>
    <cellStyle name="Акцент6 28" xfId="1438"/>
    <cellStyle name="Акцент6 29" xfId="1439"/>
    <cellStyle name="Акцент6 3" xfId="1440"/>
    <cellStyle name="Акцент6 3 2" xfId="1441"/>
    <cellStyle name="Акцент6 3 3" xfId="1442"/>
    <cellStyle name="Акцент6 4" xfId="1443"/>
    <cellStyle name="Акцент6 4 2" xfId="1444"/>
    <cellStyle name="Акцент6 4 3" xfId="1445"/>
    <cellStyle name="Акцент6 5" xfId="1446"/>
    <cellStyle name="Акцент6 5 2" xfId="1447"/>
    <cellStyle name="Акцент6 5 3" xfId="1448"/>
    <cellStyle name="Акцент6 6" xfId="1449"/>
    <cellStyle name="Акцент6 6 2" xfId="1450"/>
    <cellStyle name="Акцент6 6 3" xfId="1451"/>
    <cellStyle name="Акцент6 7" xfId="1452"/>
    <cellStyle name="Акцент6 7 2" xfId="1453"/>
    <cellStyle name="Акцент6 7 3" xfId="1454"/>
    <cellStyle name="Акцент6 8" xfId="1455"/>
    <cellStyle name="Акцент6 8 2" xfId="1456"/>
    <cellStyle name="Акцент6 8 3" xfId="1457"/>
    <cellStyle name="Акцент6 9" xfId="1458"/>
    <cellStyle name="Акцент6 9 2" xfId="1459"/>
    <cellStyle name="Акцент6 9 3" xfId="1460"/>
    <cellStyle name="Ввод  10" xfId="1461"/>
    <cellStyle name="Ввод  10 2" xfId="1462"/>
    <cellStyle name="Ввод  10 3" xfId="1463"/>
    <cellStyle name="Ввод  11" xfId="1464"/>
    <cellStyle name="Ввод  11 2" xfId="1465"/>
    <cellStyle name="Ввод  11 3" xfId="1466"/>
    <cellStyle name="Ввод  12" xfId="1467"/>
    <cellStyle name="Ввод  12 2" xfId="1468"/>
    <cellStyle name="Ввод  12 3" xfId="1469"/>
    <cellStyle name="Ввод  13" xfId="1470"/>
    <cellStyle name="Ввод  13 2" xfId="1471"/>
    <cellStyle name="Ввод  13 3" xfId="1472"/>
    <cellStyle name="Ввод  14" xfId="1473"/>
    <cellStyle name="Ввод  14 2" xfId="1474"/>
    <cellStyle name="Ввод  14 3" xfId="1475"/>
    <cellStyle name="Ввод  15" xfId="1476"/>
    <cellStyle name="Ввод  15 2" xfId="1477"/>
    <cellStyle name="Ввод  15 3" xfId="1478"/>
    <cellStyle name="Ввод  16" xfId="1479"/>
    <cellStyle name="Ввод  16 2" xfId="1480"/>
    <cellStyle name="Ввод  16 3" xfId="1481"/>
    <cellStyle name="Ввод  17" xfId="1482"/>
    <cellStyle name="Ввод  17 2" xfId="1483"/>
    <cellStyle name="Ввод  17 3" xfId="1484"/>
    <cellStyle name="Ввод  18" xfId="1485"/>
    <cellStyle name="Ввод  18 2" xfId="1486"/>
    <cellStyle name="Ввод  18 3" xfId="1487"/>
    <cellStyle name="Ввод  19" xfId="1488"/>
    <cellStyle name="Ввод  19 2" xfId="1489"/>
    <cellStyle name="Ввод  19 3" xfId="1490"/>
    <cellStyle name="Ввод  2" xfId="1491"/>
    <cellStyle name="Ввод  2 2" xfId="1492"/>
    <cellStyle name="Ввод  2 3" xfId="1493"/>
    <cellStyle name="Ввод  2 4" xfId="1494"/>
    <cellStyle name="Ввод  2 5" xfId="1495"/>
    <cellStyle name="Ввод  2 6" xfId="1496"/>
    <cellStyle name="Ввод  2 7" xfId="1497"/>
    <cellStyle name="Ввод  2 8" xfId="1498"/>
    <cellStyle name="Ввод  20" xfId="1499"/>
    <cellStyle name="Ввод  21" xfId="1500"/>
    <cellStyle name="Ввод  22" xfId="1501"/>
    <cellStyle name="Ввод  23" xfId="1502"/>
    <cellStyle name="Ввод  24" xfId="1503"/>
    <cellStyle name="Ввод  25" xfId="1504"/>
    <cellStyle name="Ввод  26" xfId="1505"/>
    <cellStyle name="Ввод  27" xfId="1506"/>
    <cellStyle name="Ввод  28" xfId="1507"/>
    <cellStyle name="Ввод  29" xfId="1508"/>
    <cellStyle name="Ввод  3" xfId="1509"/>
    <cellStyle name="Ввод  3 2" xfId="1510"/>
    <cellStyle name="Ввод  3 3" xfId="1511"/>
    <cellStyle name="Ввод  4" xfId="1512"/>
    <cellStyle name="Ввод  4 2" xfId="1513"/>
    <cellStyle name="Ввод  4 3" xfId="1514"/>
    <cellStyle name="Ввод  5" xfId="1515"/>
    <cellStyle name="Ввод  5 2" xfId="1516"/>
    <cellStyle name="Ввод  5 3" xfId="1517"/>
    <cellStyle name="Ввод  6" xfId="1518"/>
    <cellStyle name="Ввод  6 2" xfId="1519"/>
    <cellStyle name="Ввод  6 3" xfId="1520"/>
    <cellStyle name="Ввод  7" xfId="1521"/>
    <cellStyle name="Ввод  7 2" xfId="1522"/>
    <cellStyle name="Ввод  7 3" xfId="1523"/>
    <cellStyle name="Ввод  8" xfId="1524"/>
    <cellStyle name="Ввод  8 2" xfId="1525"/>
    <cellStyle name="Ввод  8 3" xfId="1526"/>
    <cellStyle name="Ввод  9" xfId="1527"/>
    <cellStyle name="Ввод  9 2" xfId="1528"/>
    <cellStyle name="Ввод  9 3" xfId="1529"/>
    <cellStyle name="Вывод 10" xfId="1530"/>
    <cellStyle name="Вывод 10 2" xfId="1531"/>
    <cellStyle name="Вывод 10 3" xfId="1532"/>
    <cellStyle name="Вывод 11" xfId="1533"/>
    <cellStyle name="Вывод 11 2" xfId="1534"/>
    <cellStyle name="Вывод 11 3" xfId="1535"/>
    <cellStyle name="Вывод 12" xfId="1536"/>
    <cellStyle name="Вывод 12 2" xfId="1537"/>
    <cellStyle name="Вывод 12 3" xfId="1538"/>
    <cellStyle name="Вывод 13" xfId="1539"/>
    <cellStyle name="Вывод 13 2" xfId="1540"/>
    <cellStyle name="Вывод 13 3" xfId="1541"/>
    <cellStyle name="Вывод 14" xfId="1542"/>
    <cellStyle name="Вывод 14 2" xfId="1543"/>
    <cellStyle name="Вывод 14 3" xfId="1544"/>
    <cellStyle name="Вывод 15" xfId="1545"/>
    <cellStyle name="Вывод 15 2" xfId="1546"/>
    <cellStyle name="Вывод 15 3" xfId="1547"/>
    <cellStyle name="Вывод 16" xfId="1548"/>
    <cellStyle name="Вывод 16 2" xfId="1549"/>
    <cellStyle name="Вывод 16 3" xfId="1550"/>
    <cellStyle name="Вывод 17" xfId="1551"/>
    <cellStyle name="Вывод 17 2" xfId="1552"/>
    <cellStyle name="Вывод 17 3" xfId="1553"/>
    <cellStyle name="Вывод 18" xfId="1554"/>
    <cellStyle name="Вывод 18 2" xfId="1555"/>
    <cellStyle name="Вывод 18 3" xfId="1556"/>
    <cellStyle name="Вывод 19" xfId="1557"/>
    <cellStyle name="Вывод 19 2" xfId="1558"/>
    <cellStyle name="Вывод 19 3" xfId="1559"/>
    <cellStyle name="Вывод 2" xfId="1560"/>
    <cellStyle name="Вывод 2 2" xfId="1561"/>
    <cellStyle name="Вывод 2 3" xfId="1562"/>
    <cellStyle name="Вывод 2 4" xfId="1563"/>
    <cellStyle name="Вывод 2 5" xfId="1564"/>
    <cellStyle name="Вывод 2 6" xfId="1565"/>
    <cellStyle name="Вывод 2 7" xfId="1566"/>
    <cellStyle name="Вывод 20" xfId="1567"/>
    <cellStyle name="Вывод 21" xfId="1568"/>
    <cellStyle name="Вывод 22" xfId="1569"/>
    <cellStyle name="Вывод 23" xfId="1570"/>
    <cellStyle name="Вывод 24" xfId="1571"/>
    <cellStyle name="Вывод 25" xfId="1572"/>
    <cellStyle name="Вывод 26" xfId="1573"/>
    <cellStyle name="Вывод 27" xfId="1574"/>
    <cellStyle name="Вывод 28" xfId="1575"/>
    <cellStyle name="Вывод 29" xfId="1576"/>
    <cellStyle name="Вывод 3" xfId="1577"/>
    <cellStyle name="Вывод 3 2" xfId="1578"/>
    <cellStyle name="Вывод 3 3" xfId="1579"/>
    <cellStyle name="Вывод 4" xfId="1580"/>
    <cellStyle name="Вывод 4 2" xfId="1581"/>
    <cellStyle name="Вывод 4 3" xfId="1582"/>
    <cellStyle name="Вывод 5" xfId="1583"/>
    <cellStyle name="Вывод 5 2" xfId="1584"/>
    <cellStyle name="Вывод 5 3" xfId="1585"/>
    <cellStyle name="Вывод 6" xfId="1586"/>
    <cellStyle name="Вывод 6 2" xfId="1587"/>
    <cellStyle name="Вывод 6 3" xfId="1588"/>
    <cellStyle name="Вывод 7" xfId="1589"/>
    <cellStyle name="Вывод 7 2" xfId="1590"/>
    <cellStyle name="Вывод 7 3" xfId="1591"/>
    <cellStyle name="Вывод 8" xfId="1592"/>
    <cellStyle name="Вывод 8 2" xfId="1593"/>
    <cellStyle name="Вывод 8 3" xfId="1594"/>
    <cellStyle name="Вывод 9" xfId="1595"/>
    <cellStyle name="Вывод 9 2" xfId="1596"/>
    <cellStyle name="Вывод 9 3" xfId="1597"/>
    <cellStyle name="Вычисление 10" xfId="1598"/>
    <cellStyle name="Вычисление 10 2" xfId="1599"/>
    <cellStyle name="Вычисление 10 3" xfId="1600"/>
    <cellStyle name="Вычисление 11" xfId="1601"/>
    <cellStyle name="Вычисление 11 2" xfId="1602"/>
    <cellStyle name="Вычисление 11 3" xfId="1603"/>
    <cellStyle name="Вычисление 12" xfId="1604"/>
    <cellStyle name="Вычисление 12 2" xfId="1605"/>
    <cellStyle name="Вычисление 12 3" xfId="1606"/>
    <cellStyle name="Вычисление 13" xfId="1607"/>
    <cellStyle name="Вычисление 13 2" xfId="1608"/>
    <cellStyle name="Вычисление 13 3" xfId="1609"/>
    <cellStyle name="Вычисление 14" xfId="1610"/>
    <cellStyle name="Вычисление 14 2" xfId="1611"/>
    <cellStyle name="Вычисление 14 3" xfId="1612"/>
    <cellStyle name="Вычисление 15" xfId="1613"/>
    <cellStyle name="Вычисление 15 2" xfId="1614"/>
    <cellStyle name="Вычисление 15 3" xfId="1615"/>
    <cellStyle name="Вычисление 16" xfId="1616"/>
    <cellStyle name="Вычисление 16 2" xfId="1617"/>
    <cellStyle name="Вычисление 16 3" xfId="1618"/>
    <cellStyle name="Вычисление 17" xfId="1619"/>
    <cellStyle name="Вычисление 17 2" xfId="1620"/>
    <cellStyle name="Вычисление 17 3" xfId="1621"/>
    <cellStyle name="Вычисление 18" xfId="1622"/>
    <cellStyle name="Вычисление 18 2" xfId="1623"/>
    <cellStyle name="Вычисление 18 3" xfId="1624"/>
    <cellStyle name="Вычисление 19" xfId="1625"/>
    <cellStyle name="Вычисление 19 2" xfId="1626"/>
    <cellStyle name="Вычисление 19 3" xfId="1627"/>
    <cellStyle name="Вычисление 2" xfId="1628"/>
    <cellStyle name="Вычисление 2 2" xfId="1629"/>
    <cellStyle name="Вычисление 2 3" xfId="1630"/>
    <cellStyle name="Вычисление 2 4" xfId="1631"/>
    <cellStyle name="Вычисление 2 5" xfId="1632"/>
    <cellStyle name="Вычисление 2 6" xfId="1633"/>
    <cellStyle name="Вычисление 2 7" xfId="1634"/>
    <cellStyle name="Вычисление 2 8" xfId="1635"/>
    <cellStyle name="Вычисление 20" xfId="1636"/>
    <cellStyle name="Вычисление 21" xfId="1637"/>
    <cellStyle name="Вычисление 22" xfId="1638"/>
    <cellStyle name="Вычисление 23" xfId="1639"/>
    <cellStyle name="Вычисление 24" xfId="1640"/>
    <cellStyle name="Вычисление 25" xfId="1641"/>
    <cellStyle name="Вычисление 26" xfId="1642"/>
    <cellStyle name="Вычисление 27" xfId="1643"/>
    <cellStyle name="Вычисление 28" xfId="1644"/>
    <cellStyle name="Вычисление 29" xfId="1645"/>
    <cellStyle name="Вычисление 3" xfId="1646"/>
    <cellStyle name="Вычисление 3 2" xfId="1647"/>
    <cellStyle name="Вычисление 3 3" xfId="1648"/>
    <cellStyle name="Вычисление 4" xfId="1649"/>
    <cellStyle name="Вычисление 4 2" xfId="1650"/>
    <cellStyle name="Вычисление 4 3" xfId="1651"/>
    <cellStyle name="Вычисление 5" xfId="1652"/>
    <cellStyle name="Вычисление 5 2" xfId="1653"/>
    <cellStyle name="Вычисление 5 3" xfId="1654"/>
    <cellStyle name="Вычисление 6" xfId="1655"/>
    <cellStyle name="Вычисление 6 2" xfId="1656"/>
    <cellStyle name="Вычисление 6 3" xfId="1657"/>
    <cellStyle name="Вычисление 7" xfId="1658"/>
    <cellStyle name="Вычисление 7 2" xfId="1659"/>
    <cellStyle name="Вычисление 7 3" xfId="1660"/>
    <cellStyle name="Вычисление 8" xfId="1661"/>
    <cellStyle name="Вычисление 8 2" xfId="1662"/>
    <cellStyle name="Вычисление 8 3" xfId="1663"/>
    <cellStyle name="Вычисление 9" xfId="1664"/>
    <cellStyle name="Вычисление 9 2" xfId="1665"/>
    <cellStyle name="Вычисление 9 3" xfId="1666"/>
    <cellStyle name="Заголовок 1 10" xfId="1667"/>
    <cellStyle name="Заголовок 1 10 2" xfId="1668"/>
    <cellStyle name="Заголовок 1 10 3" xfId="1669"/>
    <cellStyle name="Заголовок 1 11" xfId="1670"/>
    <cellStyle name="Заголовок 1 11 2" xfId="1671"/>
    <cellStyle name="Заголовок 1 11 3" xfId="1672"/>
    <cellStyle name="Заголовок 1 12" xfId="1673"/>
    <cellStyle name="Заголовок 1 12 2" xfId="1674"/>
    <cellStyle name="Заголовок 1 12 3" xfId="1675"/>
    <cellStyle name="Заголовок 1 13" xfId="1676"/>
    <cellStyle name="Заголовок 1 13 2" xfId="1677"/>
    <cellStyle name="Заголовок 1 13 3" xfId="1678"/>
    <cellStyle name="Заголовок 1 14" xfId="1679"/>
    <cellStyle name="Заголовок 1 14 2" xfId="1680"/>
    <cellStyle name="Заголовок 1 14 3" xfId="1681"/>
    <cellStyle name="Заголовок 1 15" xfId="1682"/>
    <cellStyle name="Заголовок 1 15 2" xfId="1683"/>
    <cellStyle name="Заголовок 1 15 3" xfId="1684"/>
    <cellStyle name="Заголовок 1 16" xfId="1685"/>
    <cellStyle name="Заголовок 1 16 2" xfId="1686"/>
    <cellStyle name="Заголовок 1 16 3" xfId="1687"/>
    <cellStyle name="Заголовок 1 17" xfId="1688"/>
    <cellStyle name="Заголовок 1 17 2" xfId="1689"/>
    <cellStyle name="Заголовок 1 17 3" xfId="1690"/>
    <cellStyle name="Заголовок 1 18" xfId="1691"/>
    <cellStyle name="Заголовок 1 18 2" xfId="1692"/>
    <cellStyle name="Заголовок 1 18 3" xfId="1693"/>
    <cellStyle name="Заголовок 1 19" xfId="1694"/>
    <cellStyle name="Заголовок 1 19 2" xfId="1695"/>
    <cellStyle name="Заголовок 1 19 3" xfId="1696"/>
    <cellStyle name="Заголовок 1 2" xfId="1697"/>
    <cellStyle name="Заголовок 1 2 2" xfId="1698"/>
    <cellStyle name="Заголовок 1 2 3" xfId="1699"/>
    <cellStyle name="Заголовок 1 2 4" xfId="1700"/>
    <cellStyle name="Заголовок 1 2 5" xfId="1701"/>
    <cellStyle name="Заголовок 1 2 6" xfId="1702"/>
    <cellStyle name="Заголовок 1 2 7" xfId="1703"/>
    <cellStyle name="Заголовок 1 20" xfId="1704"/>
    <cellStyle name="Заголовок 1 21" xfId="1705"/>
    <cellStyle name="Заголовок 1 22" xfId="1706"/>
    <cellStyle name="Заголовок 1 23" xfId="1707"/>
    <cellStyle name="Заголовок 1 24" xfId="1708"/>
    <cellStyle name="Заголовок 1 25" xfId="1709"/>
    <cellStyle name="Заголовок 1 26" xfId="1710"/>
    <cellStyle name="Заголовок 1 27" xfId="1711"/>
    <cellStyle name="Заголовок 1 28" xfId="1712"/>
    <cellStyle name="Заголовок 1 29" xfId="1713"/>
    <cellStyle name="Заголовок 1 3" xfId="1714"/>
    <cellStyle name="Заголовок 1 3 2" xfId="1715"/>
    <cellStyle name="Заголовок 1 3 3" xfId="1716"/>
    <cellStyle name="Заголовок 1 4" xfId="1717"/>
    <cellStyle name="Заголовок 1 4 2" xfId="1718"/>
    <cellStyle name="Заголовок 1 4 3" xfId="1719"/>
    <cellStyle name="Заголовок 1 5" xfId="1720"/>
    <cellStyle name="Заголовок 1 5 2" xfId="1721"/>
    <cellStyle name="Заголовок 1 5 3" xfId="1722"/>
    <cellStyle name="Заголовок 1 6" xfId="1723"/>
    <cellStyle name="Заголовок 1 6 2" xfId="1724"/>
    <cellStyle name="Заголовок 1 6 3" xfId="1725"/>
    <cellStyle name="Заголовок 1 7" xfId="1726"/>
    <cellStyle name="Заголовок 1 7 2" xfId="1727"/>
    <cellStyle name="Заголовок 1 7 3" xfId="1728"/>
    <cellStyle name="Заголовок 1 8" xfId="1729"/>
    <cellStyle name="Заголовок 1 8 2" xfId="1730"/>
    <cellStyle name="Заголовок 1 8 3" xfId="1731"/>
    <cellStyle name="Заголовок 1 9" xfId="1732"/>
    <cellStyle name="Заголовок 1 9 2" xfId="1733"/>
    <cellStyle name="Заголовок 1 9 3" xfId="1734"/>
    <cellStyle name="Заголовок 2 10" xfId="1735"/>
    <cellStyle name="Заголовок 2 10 2" xfId="1736"/>
    <cellStyle name="Заголовок 2 10 3" xfId="1737"/>
    <cellStyle name="Заголовок 2 11" xfId="1738"/>
    <cellStyle name="Заголовок 2 11 2" xfId="1739"/>
    <cellStyle name="Заголовок 2 11 3" xfId="1740"/>
    <cellStyle name="Заголовок 2 12" xfId="1741"/>
    <cellStyle name="Заголовок 2 12 2" xfId="1742"/>
    <cellStyle name="Заголовок 2 12 3" xfId="1743"/>
    <cellStyle name="Заголовок 2 13" xfId="1744"/>
    <cellStyle name="Заголовок 2 13 2" xfId="1745"/>
    <cellStyle name="Заголовок 2 13 3" xfId="1746"/>
    <cellStyle name="Заголовок 2 14" xfId="1747"/>
    <cellStyle name="Заголовок 2 14 2" xfId="1748"/>
    <cellStyle name="Заголовок 2 14 3" xfId="1749"/>
    <cellStyle name="Заголовок 2 15" xfId="1750"/>
    <cellStyle name="Заголовок 2 15 2" xfId="1751"/>
    <cellStyle name="Заголовок 2 15 3" xfId="1752"/>
    <cellStyle name="Заголовок 2 16" xfId="1753"/>
    <cellStyle name="Заголовок 2 16 2" xfId="1754"/>
    <cellStyle name="Заголовок 2 16 3" xfId="1755"/>
    <cellStyle name="Заголовок 2 17" xfId="1756"/>
    <cellStyle name="Заголовок 2 17 2" xfId="1757"/>
    <cellStyle name="Заголовок 2 17 3" xfId="1758"/>
    <cellStyle name="Заголовок 2 18" xfId="1759"/>
    <cellStyle name="Заголовок 2 18 2" xfId="1760"/>
    <cellStyle name="Заголовок 2 18 3" xfId="1761"/>
    <cellStyle name="Заголовок 2 19" xfId="1762"/>
    <cellStyle name="Заголовок 2 19 2" xfId="1763"/>
    <cellStyle name="Заголовок 2 19 3" xfId="1764"/>
    <cellStyle name="Заголовок 2 2" xfId="1765"/>
    <cellStyle name="Заголовок 2 2 2" xfId="1766"/>
    <cellStyle name="Заголовок 2 2 3" xfId="1767"/>
    <cellStyle name="Заголовок 2 2 4" xfId="1768"/>
    <cellStyle name="Заголовок 2 2 5" xfId="1769"/>
    <cellStyle name="Заголовок 2 2 6" xfId="1770"/>
    <cellStyle name="Заголовок 2 2 7" xfId="1771"/>
    <cellStyle name="Заголовок 2 20" xfId="1772"/>
    <cellStyle name="Заголовок 2 21" xfId="1773"/>
    <cellStyle name="Заголовок 2 22" xfId="1774"/>
    <cellStyle name="Заголовок 2 23" xfId="1775"/>
    <cellStyle name="Заголовок 2 24" xfId="1776"/>
    <cellStyle name="Заголовок 2 25" xfId="1777"/>
    <cellStyle name="Заголовок 2 26" xfId="1778"/>
    <cellStyle name="Заголовок 2 27" xfId="1779"/>
    <cellStyle name="Заголовок 2 28" xfId="1780"/>
    <cellStyle name="Заголовок 2 29" xfId="1781"/>
    <cellStyle name="Заголовок 2 3" xfId="1782"/>
    <cellStyle name="Заголовок 2 3 2" xfId="1783"/>
    <cellStyle name="Заголовок 2 3 3" xfId="1784"/>
    <cellStyle name="Заголовок 2 4" xfId="1785"/>
    <cellStyle name="Заголовок 2 4 2" xfId="1786"/>
    <cellStyle name="Заголовок 2 4 3" xfId="1787"/>
    <cellStyle name="Заголовок 2 5" xfId="1788"/>
    <cellStyle name="Заголовок 2 5 2" xfId="1789"/>
    <cellStyle name="Заголовок 2 5 3" xfId="1790"/>
    <cellStyle name="Заголовок 2 6" xfId="1791"/>
    <cellStyle name="Заголовок 2 6 2" xfId="1792"/>
    <cellStyle name="Заголовок 2 6 3" xfId="1793"/>
    <cellStyle name="Заголовок 2 7" xfId="1794"/>
    <cellStyle name="Заголовок 2 7 2" xfId="1795"/>
    <cellStyle name="Заголовок 2 7 3" xfId="1796"/>
    <cellStyle name="Заголовок 2 8" xfId="1797"/>
    <cellStyle name="Заголовок 2 8 2" xfId="1798"/>
    <cellStyle name="Заголовок 2 8 3" xfId="1799"/>
    <cellStyle name="Заголовок 2 9" xfId="1800"/>
    <cellStyle name="Заголовок 2 9 2" xfId="1801"/>
    <cellStyle name="Заголовок 2 9 3" xfId="1802"/>
    <cellStyle name="Заголовок 3 10" xfId="1803"/>
    <cellStyle name="Заголовок 3 10 2" xfId="1804"/>
    <cellStyle name="Заголовок 3 10 3" xfId="1805"/>
    <cellStyle name="Заголовок 3 11" xfId="1806"/>
    <cellStyle name="Заголовок 3 11 2" xfId="1807"/>
    <cellStyle name="Заголовок 3 11 3" xfId="1808"/>
    <cellStyle name="Заголовок 3 12" xfId="1809"/>
    <cellStyle name="Заголовок 3 12 2" xfId="1810"/>
    <cellStyle name="Заголовок 3 12 3" xfId="1811"/>
    <cellStyle name="Заголовок 3 13" xfId="1812"/>
    <cellStyle name="Заголовок 3 13 2" xfId="1813"/>
    <cellStyle name="Заголовок 3 13 3" xfId="1814"/>
    <cellStyle name="Заголовок 3 14" xfId="1815"/>
    <cellStyle name="Заголовок 3 14 2" xfId="1816"/>
    <cellStyle name="Заголовок 3 14 3" xfId="1817"/>
    <cellStyle name="Заголовок 3 15" xfId="1818"/>
    <cellStyle name="Заголовок 3 15 2" xfId="1819"/>
    <cellStyle name="Заголовок 3 15 3" xfId="1820"/>
    <cellStyle name="Заголовок 3 16" xfId="1821"/>
    <cellStyle name="Заголовок 3 16 2" xfId="1822"/>
    <cellStyle name="Заголовок 3 16 3" xfId="1823"/>
    <cellStyle name="Заголовок 3 17" xfId="1824"/>
    <cellStyle name="Заголовок 3 17 2" xfId="1825"/>
    <cellStyle name="Заголовок 3 17 3" xfId="1826"/>
    <cellStyle name="Заголовок 3 18" xfId="1827"/>
    <cellStyle name="Заголовок 3 18 2" xfId="1828"/>
    <cellStyle name="Заголовок 3 18 3" xfId="1829"/>
    <cellStyle name="Заголовок 3 19" xfId="1830"/>
    <cellStyle name="Заголовок 3 19 2" xfId="1831"/>
    <cellStyle name="Заголовок 3 19 3" xfId="1832"/>
    <cellStyle name="Заголовок 3 2" xfId="1833"/>
    <cellStyle name="Заголовок 3 2 2" xfId="1834"/>
    <cellStyle name="Заголовок 3 2 3" xfId="1835"/>
    <cellStyle name="Заголовок 3 2 4" xfId="1836"/>
    <cellStyle name="Заголовок 3 2 5" xfId="1837"/>
    <cellStyle name="Заголовок 3 2 6" xfId="1838"/>
    <cellStyle name="Заголовок 3 2 7" xfId="1839"/>
    <cellStyle name="Заголовок 3 20" xfId="1840"/>
    <cellStyle name="Заголовок 3 21" xfId="1841"/>
    <cellStyle name="Заголовок 3 22" xfId="1842"/>
    <cellStyle name="Заголовок 3 23" xfId="1843"/>
    <cellStyle name="Заголовок 3 24" xfId="1844"/>
    <cellStyle name="Заголовок 3 25" xfId="1845"/>
    <cellStyle name="Заголовок 3 26" xfId="1846"/>
    <cellStyle name="Заголовок 3 27" xfId="1847"/>
    <cellStyle name="Заголовок 3 28" xfId="1848"/>
    <cellStyle name="Заголовок 3 29" xfId="1849"/>
    <cellStyle name="Заголовок 3 3" xfId="1850"/>
    <cellStyle name="Заголовок 3 3 2" xfId="1851"/>
    <cellStyle name="Заголовок 3 3 3" xfId="1852"/>
    <cellStyle name="Заголовок 3 4" xfId="1853"/>
    <cellStyle name="Заголовок 3 4 2" xfId="1854"/>
    <cellStyle name="Заголовок 3 4 3" xfId="1855"/>
    <cellStyle name="Заголовок 3 5" xfId="1856"/>
    <cellStyle name="Заголовок 3 5 2" xfId="1857"/>
    <cellStyle name="Заголовок 3 5 3" xfId="1858"/>
    <cellStyle name="Заголовок 3 6" xfId="1859"/>
    <cellStyle name="Заголовок 3 6 2" xfId="1860"/>
    <cellStyle name="Заголовок 3 6 3" xfId="1861"/>
    <cellStyle name="Заголовок 3 7" xfId="1862"/>
    <cellStyle name="Заголовок 3 7 2" xfId="1863"/>
    <cellStyle name="Заголовок 3 7 3" xfId="1864"/>
    <cellStyle name="Заголовок 3 8" xfId="1865"/>
    <cellStyle name="Заголовок 3 8 2" xfId="1866"/>
    <cellStyle name="Заголовок 3 8 3" xfId="1867"/>
    <cellStyle name="Заголовок 3 9" xfId="1868"/>
    <cellStyle name="Заголовок 3 9 2" xfId="1869"/>
    <cellStyle name="Заголовок 3 9 3" xfId="1870"/>
    <cellStyle name="Заголовок 4 10" xfId="1871"/>
    <cellStyle name="Заголовок 4 10 2" xfId="1872"/>
    <cellStyle name="Заголовок 4 10 3" xfId="1873"/>
    <cellStyle name="Заголовок 4 11" xfId="1874"/>
    <cellStyle name="Заголовок 4 11 2" xfId="1875"/>
    <cellStyle name="Заголовок 4 11 3" xfId="1876"/>
    <cellStyle name="Заголовок 4 12" xfId="1877"/>
    <cellStyle name="Заголовок 4 12 2" xfId="1878"/>
    <cellStyle name="Заголовок 4 12 3" xfId="1879"/>
    <cellStyle name="Заголовок 4 13" xfId="1880"/>
    <cellStyle name="Заголовок 4 13 2" xfId="1881"/>
    <cellStyle name="Заголовок 4 13 3" xfId="1882"/>
    <cellStyle name="Заголовок 4 14" xfId="1883"/>
    <cellStyle name="Заголовок 4 14 2" xfId="1884"/>
    <cellStyle name="Заголовок 4 14 3" xfId="1885"/>
    <cellStyle name="Заголовок 4 15" xfId="1886"/>
    <cellStyle name="Заголовок 4 15 2" xfId="1887"/>
    <cellStyle name="Заголовок 4 15 3" xfId="1888"/>
    <cellStyle name="Заголовок 4 16" xfId="1889"/>
    <cellStyle name="Заголовок 4 16 2" xfId="1890"/>
    <cellStyle name="Заголовок 4 16 3" xfId="1891"/>
    <cellStyle name="Заголовок 4 17" xfId="1892"/>
    <cellStyle name="Заголовок 4 17 2" xfId="1893"/>
    <cellStyle name="Заголовок 4 17 3" xfId="1894"/>
    <cellStyle name="Заголовок 4 18" xfId="1895"/>
    <cellStyle name="Заголовок 4 18 2" xfId="1896"/>
    <cellStyle name="Заголовок 4 18 3" xfId="1897"/>
    <cellStyle name="Заголовок 4 19" xfId="1898"/>
    <cellStyle name="Заголовок 4 19 2" xfId="1899"/>
    <cellStyle name="Заголовок 4 19 3" xfId="1900"/>
    <cellStyle name="Заголовок 4 2" xfId="1901"/>
    <cellStyle name="Заголовок 4 2 2" xfId="1902"/>
    <cellStyle name="Заголовок 4 2 3" xfId="1903"/>
    <cellStyle name="Заголовок 4 2 4" xfId="1904"/>
    <cellStyle name="Заголовок 4 2 5" xfId="1905"/>
    <cellStyle name="Заголовок 4 2 6" xfId="1906"/>
    <cellStyle name="Заголовок 4 2 7" xfId="1907"/>
    <cellStyle name="Заголовок 4 20" xfId="1908"/>
    <cellStyle name="Заголовок 4 21" xfId="1909"/>
    <cellStyle name="Заголовок 4 22" xfId="1910"/>
    <cellStyle name="Заголовок 4 23" xfId="1911"/>
    <cellStyle name="Заголовок 4 24" xfId="1912"/>
    <cellStyle name="Заголовок 4 25" xfId="1913"/>
    <cellStyle name="Заголовок 4 26" xfId="1914"/>
    <cellStyle name="Заголовок 4 27" xfId="1915"/>
    <cellStyle name="Заголовок 4 28" xfId="1916"/>
    <cellStyle name="Заголовок 4 29" xfId="1917"/>
    <cellStyle name="Заголовок 4 3" xfId="1918"/>
    <cellStyle name="Заголовок 4 3 2" xfId="1919"/>
    <cellStyle name="Заголовок 4 3 3" xfId="1920"/>
    <cellStyle name="Заголовок 4 4" xfId="1921"/>
    <cellStyle name="Заголовок 4 4 2" xfId="1922"/>
    <cellStyle name="Заголовок 4 4 3" xfId="1923"/>
    <cellStyle name="Заголовок 4 5" xfId="1924"/>
    <cellStyle name="Заголовок 4 5 2" xfId="1925"/>
    <cellStyle name="Заголовок 4 5 3" xfId="1926"/>
    <cellStyle name="Заголовок 4 6" xfId="1927"/>
    <cellStyle name="Заголовок 4 6 2" xfId="1928"/>
    <cellStyle name="Заголовок 4 6 3" xfId="1929"/>
    <cellStyle name="Заголовок 4 7" xfId="1930"/>
    <cellStyle name="Заголовок 4 7 2" xfId="1931"/>
    <cellStyle name="Заголовок 4 7 3" xfId="1932"/>
    <cellStyle name="Заголовок 4 8" xfId="1933"/>
    <cellStyle name="Заголовок 4 8 2" xfId="1934"/>
    <cellStyle name="Заголовок 4 8 3" xfId="1935"/>
    <cellStyle name="Заголовок 4 9" xfId="1936"/>
    <cellStyle name="Заголовок 4 9 2" xfId="1937"/>
    <cellStyle name="Заголовок 4 9 3" xfId="1938"/>
    <cellStyle name="Итог 10" xfId="1939"/>
    <cellStyle name="Итог 10 2" xfId="1940"/>
    <cellStyle name="Итог 10 3" xfId="1941"/>
    <cellStyle name="Итог 11" xfId="1942"/>
    <cellStyle name="Итог 11 2" xfId="1943"/>
    <cellStyle name="Итог 11 3" xfId="1944"/>
    <cellStyle name="Итог 12" xfId="1945"/>
    <cellStyle name="Итог 12 2" xfId="1946"/>
    <cellStyle name="Итог 12 3" xfId="1947"/>
    <cellStyle name="Итог 13" xfId="1948"/>
    <cellStyle name="Итог 13 2" xfId="1949"/>
    <cellStyle name="Итог 13 3" xfId="1950"/>
    <cellStyle name="Итог 14" xfId="1951"/>
    <cellStyle name="Итог 14 2" xfId="1952"/>
    <cellStyle name="Итог 14 3" xfId="1953"/>
    <cellStyle name="Итог 15" xfId="1954"/>
    <cellStyle name="Итог 15 2" xfId="1955"/>
    <cellStyle name="Итог 15 3" xfId="1956"/>
    <cellStyle name="Итог 16" xfId="1957"/>
    <cellStyle name="Итог 16 2" xfId="1958"/>
    <cellStyle name="Итог 16 3" xfId="1959"/>
    <cellStyle name="Итог 17" xfId="1960"/>
    <cellStyle name="Итог 17 2" xfId="1961"/>
    <cellStyle name="Итог 17 3" xfId="1962"/>
    <cellStyle name="Итог 18" xfId="1963"/>
    <cellStyle name="Итог 18 2" xfId="1964"/>
    <cellStyle name="Итог 18 3" xfId="1965"/>
    <cellStyle name="Итог 19" xfId="1966"/>
    <cellStyle name="Итог 19 2" xfId="1967"/>
    <cellStyle name="Итог 19 3" xfId="1968"/>
    <cellStyle name="Итог 2" xfId="1969"/>
    <cellStyle name="Итог 2 2" xfId="1970"/>
    <cellStyle name="Итог 2 3" xfId="1971"/>
    <cellStyle name="Итог 2 4" xfId="1972"/>
    <cellStyle name="Итог 2 5" xfId="1973"/>
    <cellStyle name="Итог 2 6" xfId="1974"/>
    <cellStyle name="Итог 2 7" xfId="1975"/>
    <cellStyle name="Итог 2 8" xfId="1976"/>
    <cellStyle name="Итог 20" xfId="1977"/>
    <cellStyle name="Итог 21" xfId="1978"/>
    <cellStyle name="Итог 22" xfId="1979"/>
    <cellStyle name="Итог 23" xfId="1980"/>
    <cellStyle name="Итог 24" xfId="1981"/>
    <cellStyle name="Итог 25" xfId="1982"/>
    <cellStyle name="Итог 26" xfId="1983"/>
    <cellStyle name="Итог 27" xfId="1984"/>
    <cellStyle name="Итог 28" xfId="1985"/>
    <cellStyle name="Итог 29" xfId="1986"/>
    <cellStyle name="Итог 3" xfId="1987"/>
    <cellStyle name="Итог 3 2" xfId="1988"/>
    <cellStyle name="Итог 3 3" xfId="1989"/>
    <cellStyle name="Итог 4" xfId="1990"/>
    <cellStyle name="Итог 4 2" xfId="1991"/>
    <cellStyle name="Итог 4 3" xfId="1992"/>
    <cellStyle name="Итог 5" xfId="1993"/>
    <cellStyle name="Итог 5 2" xfId="1994"/>
    <cellStyle name="Итог 5 3" xfId="1995"/>
    <cellStyle name="Итог 6" xfId="1996"/>
    <cellStyle name="Итог 6 2" xfId="1997"/>
    <cellStyle name="Итог 6 3" xfId="1998"/>
    <cellStyle name="Итог 7" xfId="1999"/>
    <cellStyle name="Итог 7 2" xfId="2000"/>
    <cellStyle name="Итог 7 3" xfId="2001"/>
    <cellStyle name="Итог 8" xfId="2002"/>
    <cellStyle name="Итог 8 2" xfId="2003"/>
    <cellStyle name="Итог 8 3" xfId="2004"/>
    <cellStyle name="Итог 9" xfId="2005"/>
    <cellStyle name="Итог 9 2" xfId="2006"/>
    <cellStyle name="Итог 9 3" xfId="2007"/>
    <cellStyle name="Контрольная ячейка 10" xfId="2008"/>
    <cellStyle name="Контрольная ячейка 10 2" xfId="2009"/>
    <cellStyle name="Контрольная ячейка 10 3" xfId="2010"/>
    <cellStyle name="Контрольная ячейка 11" xfId="2011"/>
    <cellStyle name="Контрольная ячейка 11 2" xfId="2012"/>
    <cellStyle name="Контрольная ячейка 11 3" xfId="2013"/>
    <cellStyle name="Контрольная ячейка 12" xfId="2014"/>
    <cellStyle name="Контрольная ячейка 12 2" xfId="2015"/>
    <cellStyle name="Контрольная ячейка 12 3" xfId="2016"/>
    <cellStyle name="Контрольная ячейка 13" xfId="2017"/>
    <cellStyle name="Контрольная ячейка 13 2" xfId="2018"/>
    <cellStyle name="Контрольная ячейка 13 3" xfId="2019"/>
    <cellStyle name="Контрольная ячейка 14" xfId="2020"/>
    <cellStyle name="Контрольная ячейка 14 2" xfId="2021"/>
    <cellStyle name="Контрольная ячейка 14 3" xfId="2022"/>
    <cellStyle name="Контрольная ячейка 15" xfId="2023"/>
    <cellStyle name="Контрольная ячейка 15 2" xfId="2024"/>
    <cellStyle name="Контрольная ячейка 15 3" xfId="2025"/>
    <cellStyle name="Контрольная ячейка 16" xfId="2026"/>
    <cellStyle name="Контрольная ячейка 16 2" xfId="2027"/>
    <cellStyle name="Контрольная ячейка 16 3" xfId="2028"/>
    <cellStyle name="Контрольная ячейка 17" xfId="2029"/>
    <cellStyle name="Контрольная ячейка 17 2" xfId="2030"/>
    <cellStyle name="Контрольная ячейка 17 3" xfId="2031"/>
    <cellStyle name="Контрольная ячейка 18" xfId="2032"/>
    <cellStyle name="Контрольная ячейка 18 2" xfId="2033"/>
    <cellStyle name="Контрольная ячейка 18 3" xfId="2034"/>
    <cellStyle name="Контрольная ячейка 19" xfId="2035"/>
    <cellStyle name="Контрольная ячейка 19 2" xfId="2036"/>
    <cellStyle name="Контрольная ячейка 19 3" xfId="2037"/>
    <cellStyle name="Контрольная ячейка 2" xfId="2038"/>
    <cellStyle name="Контрольная ячейка 2 2" xfId="2039"/>
    <cellStyle name="Контрольная ячейка 2 3" xfId="2040"/>
    <cellStyle name="Контрольная ячейка 2 4" xfId="2041"/>
    <cellStyle name="Контрольная ячейка 2 5" xfId="2042"/>
    <cellStyle name="Контрольная ячейка 2 6" xfId="2043"/>
    <cellStyle name="Контрольная ячейка 2 7" xfId="2044"/>
    <cellStyle name="Контрольная ячейка 20" xfId="2045"/>
    <cellStyle name="Контрольная ячейка 21" xfId="2046"/>
    <cellStyle name="Контрольная ячейка 22" xfId="2047"/>
    <cellStyle name="Контрольная ячейка 23" xfId="2048"/>
    <cellStyle name="Контрольная ячейка 24" xfId="2049"/>
    <cellStyle name="Контрольная ячейка 25" xfId="2050"/>
    <cellStyle name="Контрольная ячейка 26" xfId="2051"/>
    <cellStyle name="Контрольная ячейка 27" xfId="2052"/>
    <cellStyle name="Контрольная ячейка 28" xfId="2053"/>
    <cellStyle name="Контрольная ячейка 29" xfId="2054"/>
    <cellStyle name="Контрольная ячейка 3" xfId="2055"/>
    <cellStyle name="Контрольная ячейка 3 2" xfId="2056"/>
    <cellStyle name="Контрольная ячейка 3 3" xfId="2057"/>
    <cellStyle name="Контрольная ячейка 4" xfId="2058"/>
    <cellStyle name="Контрольная ячейка 4 2" xfId="2059"/>
    <cellStyle name="Контрольная ячейка 4 3" xfId="2060"/>
    <cellStyle name="Контрольная ячейка 5" xfId="2061"/>
    <cellStyle name="Контрольная ячейка 5 2" xfId="2062"/>
    <cellStyle name="Контрольная ячейка 5 3" xfId="2063"/>
    <cellStyle name="Контрольная ячейка 6" xfId="2064"/>
    <cellStyle name="Контрольная ячейка 6 2" xfId="2065"/>
    <cellStyle name="Контрольная ячейка 6 3" xfId="2066"/>
    <cellStyle name="Контрольная ячейка 7" xfId="2067"/>
    <cellStyle name="Контрольная ячейка 7 2" xfId="2068"/>
    <cellStyle name="Контрольная ячейка 7 3" xfId="2069"/>
    <cellStyle name="Контрольная ячейка 8" xfId="2070"/>
    <cellStyle name="Контрольная ячейка 8 2" xfId="2071"/>
    <cellStyle name="Контрольная ячейка 8 3" xfId="2072"/>
    <cellStyle name="Контрольная ячейка 9" xfId="2073"/>
    <cellStyle name="Контрольная ячейка 9 2" xfId="2074"/>
    <cellStyle name="Контрольная ячейка 9 3" xfId="2075"/>
    <cellStyle name="Название 10" xfId="2076"/>
    <cellStyle name="Название 10 2" xfId="2077"/>
    <cellStyle name="Название 10 3" xfId="2078"/>
    <cellStyle name="Название 11" xfId="2079"/>
    <cellStyle name="Название 11 2" xfId="2080"/>
    <cellStyle name="Название 11 3" xfId="2081"/>
    <cellStyle name="Название 12" xfId="2082"/>
    <cellStyle name="Название 12 2" xfId="2083"/>
    <cellStyle name="Название 12 3" xfId="2084"/>
    <cellStyle name="Название 13" xfId="2085"/>
    <cellStyle name="Название 13 2" xfId="2086"/>
    <cellStyle name="Название 13 3" xfId="2087"/>
    <cellStyle name="Название 14" xfId="2088"/>
    <cellStyle name="Название 14 2" xfId="2089"/>
    <cellStyle name="Название 14 3" xfId="2090"/>
    <cellStyle name="Название 15" xfId="2091"/>
    <cellStyle name="Название 15 2" xfId="2092"/>
    <cellStyle name="Название 15 3" xfId="2093"/>
    <cellStyle name="Название 16" xfId="2094"/>
    <cellStyle name="Название 16 2" xfId="2095"/>
    <cellStyle name="Название 16 3" xfId="2096"/>
    <cellStyle name="Название 17" xfId="2097"/>
    <cellStyle name="Название 17 2" xfId="2098"/>
    <cellStyle name="Название 17 3" xfId="2099"/>
    <cellStyle name="Название 18" xfId="2100"/>
    <cellStyle name="Название 18 2" xfId="2101"/>
    <cellStyle name="Название 18 3" xfId="2102"/>
    <cellStyle name="Название 19" xfId="2103"/>
    <cellStyle name="Название 19 2" xfId="2104"/>
    <cellStyle name="Название 19 3" xfId="2105"/>
    <cellStyle name="Название 2" xfId="2106"/>
    <cellStyle name="Название 2 2" xfId="2107"/>
    <cellStyle name="Название 2 3" xfId="2108"/>
    <cellStyle name="Название 2 4" xfId="2109"/>
    <cellStyle name="Название 2 5" xfId="2110"/>
    <cellStyle name="Название 2 6" xfId="2111"/>
    <cellStyle name="Название 20" xfId="2112"/>
    <cellStyle name="Название 21" xfId="2113"/>
    <cellStyle name="Название 22" xfId="2114"/>
    <cellStyle name="Название 23" xfId="2115"/>
    <cellStyle name="Название 24" xfId="2116"/>
    <cellStyle name="Название 25" xfId="2117"/>
    <cellStyle name="Название 26" xfId="2118"/>
    <cellStyle name="Название 27" xfId="2119"/>
    <cellStyle name="Название 28" xfId="2120"/>
    <cellStyle name="Название 29" xfId="2121"/>
    <cellStyle name="Название 3" xfId="2122"/>
    <cellStyle name="Название 3 2" xfId="2123"/>
    <cellStyle name="Название 3 3" xfId="2124"/>
    <cellStyle name="Название 4" xfId="2125"/>
    <cellStyle name="Название 4 2" xfId="2126"/>
    <cellStyle name="Название 4 3" xfId="2127"/>
    <cellStyle name="Название 5" xfId="2128"/>
    <cellStyle name="Название 5 2" xfId="2129"/>
    <cellStyle name="Название 5 3" xfId="2130"/>
    <cellStyle name="Название 6" xfId="2131"/>
    <cellStyle name="Название 6 2" xfId="2132"/>
    <cellStyle name="Название 6 3" xfId="2133"/>
    <cellStyle name="Название 7" xfId="2134"/>
    <cellStyle name="Название 7 2" xfId="2135"/>
    <cellStyle name="Название 7 3" xfId="2136"/>
    <cellStyle name="Название 8" xfId="2137"/>
    <cellStyle name="Название 8 2" xfId="2138"/>
    <cellStyle name="Название 8 3" xfId="2139"/>
    <cellStyle name="Название 9" xfId="2140"/>
    <cellStyle name="Название 9 2" xfId="2141"/>
    <cellStyle name="Название 9 3" xfId="2142"/>
    <cellStyle name="Нейтральный 10" xfId="2143"/>
    <cellStyle name="Нейтральный 10 2" xfId="2144"/>
    <cellStyle name="Нейтральный 10 3" xfId="2145"/>
    <cellStyle name="Нейтральный 11" xfId="2146"/>
    <cellStyle name="Нейтральный 11 2" xfId="2147"/>
    <cellStyle name="Нейтральный 11 3" xfId="2148"/>
    <cellStyle name="Нейтральный 12" xfId="2149"/>
    <cellStyle name="Нейтральный 12 2" xfId="2150"/>
    <cellStyle name="Нейтральный 12 3" xfId="2151"/>
    <cellStyle name="Нейтральный 13" xfId="2152"/>
    <cellStyle name="Нейтральный 13 2" xfId="2153"/>
    <cellStyle name="Нейтральный 13 3" xfId="2154"/>
    <cellStyle name="Нейтральный 14" xfId="2155"/>
    <cellStyle name="Нейтральный 14 2" xfId="2156"/>
    <cellStyle name="Нейтральный 14 3" xfId="2157"/>
    <cellStyle name="Нейтральный 15" xfId="2158"/>
    <cellStyle name="Нейтральный 15 2" xfId="2159"/>
    <cellStyle name="Нейтральный 15 3" xfId="2160"/>
    <cellStyle name="Нейтральный 16" xfId="2161"/>
    <cellStyle name="Нейтральный 16 2" xfId="2162"/>
    <cellStyle name="Нейтральный 16 3" xfId="2163"/>
    <cellStyle name="Нейтральный 17" xfId="2164"/>
    <cellStyle name="Нейтральный 17 2" xfId="2165"/>
    <cellStyle name="Нейтральный 17 3" xfId="2166"/>
    <cellStyle name="Нейтральный 18" xfId="2167"/>
    <cellStyle name="Нейтральный 18 2" xfId="2168"/>
    <cellStyle name="Нейтральный 18 3" xfId="2169"/>
    <cellStyle name="Нейтральный 19" xfId="2170"/>
    <cellStyle name="Нейтральный 19 2" xfId="2171"/>
    <cellStyle name="Нейтральный 19 3" xfId="2172"/>
    <cellStyle name="Нейтральный 2" xfId="2173"/>
    <cellStyle name="Нейтральный 2 2" xfId="2174"/>
    <cellStyle name="Нейтральный 2 3" xfId="2175"/>
    <cellStyle name="Нейтральный 2 4" xfId="2176"/>
    <cellStyle name="Нейтральный 2 5" xfId="2177"/>
    <cellStyle name="Нейтральный 2 6" xfId="2178"/>
    <cellStyle name="Нейтральный 2 7" xfId="2179"/>
    <cellStyle name="Нейтральный 20" xfId="2180"/>
    <cellStyle name="Нейтральный 21" xfId="2181"/>
    <cellStyle name="Нейтральный 22" xfId="2182"/>
    <cellStyle name="Нейтральный 23" xfId="2183"/>
    <cellStyle name="Нейтральный 24" xfId="2184"/>
    <cellStyle name="Нейтральный 25" xfId="2185"/>
    <cellStyle name="Нейтральный 26" xfId="2186"/>
    <cellStyle name="Нейтральный 27" xfId="2187"/>
    <cellStyle name="Нейтральный 28" xfId="2188"/>
    <cellStyle name="Нейтральный 29" xfId="2189"/>
    <cellStyle name="Нейтральный 3" xfId="2190"/>
    <cellStyle name="Нейтральный 3 2" xfId="2191"/>
    <cellStyle name="Нейтральный 3 3" xfId="2192"/>
    <cellStyle name="Нейтральный 4" xfId="2193"/>
    <cellStyle name="Нейтральный 4 2" xfId="2194"/>
    <cellStyle name="Нейтральный 4 3" xfId="2195"/>
    <cellStyle name="Нейтральный 5" xfId="2196"/>
    <cellStyle name="Нейтральный 5 2" xfId="2197"/>
    <cellStyle name="Нейтральный 5 3" xfId="2198"/>
    <cellStyle name="Нейтральный 6" xfId="2199"/>
    <cellStyle name="Нейтральный 6 2" xfId="2200"/>
    <cellStyle name="Нейтральный 6 3" xfId="2201"/>
    <cellStyle name="Нейтральный 7" xfId="2202"/>
    <cellStyle name="Нейтральный 7 2" xfId="2203"/>
    <cellStyle name="Нейтральный 7 3" xfId="2204"/>
    <cellStyle name="Нейтральный 8" xfId="2205"/>
    <cellStyle name="Нейтральный 8 2" xfId="2206"/>
    <cellStyle name="Нейтральный 8 3" xfId="2207"/>
    <cellStyle name="Нейтральный 9" xfId="2208"/>
    <cellStyle name="Нейтральный 9 2" xfId="2209"/>
    <cellStyle name="Нейтральный 9 3" xfId="2210"/>
    <cellStyle name="Обычный" xfId="0" builtinId="0"/>
    <cellStyle name="Обычный 10" xfId="2211"/>
    <cellStyle name="Обычный 11" xfId="2212"/>
    <cellStyle name="Обычный 2" xfId="2213"/>
    <cellStyle name="Обычный 2 2" xfId="2214"/>
    <cellStyle name="Обычный 2 2 2" xfId="2215"/>
    <cellStyle name="Обычный 2 3" xfId="2216"/>
    <cellStyle name="Обычный 2 4" xfId="2217"/>
    <cellStyle name="Обычный 2 4 2" xfId="2218"/>
    <cellStyle name="Обычный 2 5" xfId="2219"/>
    <cellStyle name="Обычный 2 6" xfId="2220"/>
    <cellStyle name="Обычный 21 2" xfId="2221"/>
    <cellStyle name="Обычный 3" xfId="2222"/>
    <cellStyle name="Обычный 3 2" xfId="2223"/>
    <cellStyle name="Обычный 3 3" xfId="2224"/>
    <cellStyle name="Обычный 3 4" xfId="2225"/>
    <cellStyle name="Обычный 3 5" xfId="2226"/>
    <cellStyle name="Обычный 3 6" xfId="2227"/>
    <cellStyle name="Обычный 4" xfId="2228"/>
    <cellStyle name="Обычный 4 2" xfId="2229"/>
    <cellStyle name="Обычный 4 3" xfId="2230"/>
    <cellStyle name="Обычный 4 4" xfId="2231"/>
    <cellStyle name="Обычный 4 5" xfId="2232"/>
    <cellStyle name="Обычный 4 6" xfId="2233"/>
    <cellStyle name="Обычный 5" xfId="2234"/>
    <cellStyle name="Обычный 5 2" xfId="2235"/>
    <cellStyle name="Обычный 6" xfId="2236"/>
    <cellStyle name="Обычный 6 2" xfId="2237"/>
    <cellStyle name="Обычный 7" xfId="2238"/>
    <cellStyle name="Обычный 7 2" xfId="2239"/>
    <cellStyle name="Обычный 8" xfId="2240"/>
    <cellStyle name="Обычный 8 2" xfId="2241"/>
    <cellStyle name="Обычный 9" xfId="2242"/>
    <cellStyle name="Плохой 10" xfId="2243"/>
    <cellStyle name="Плохой 10 2" xfId="2244"/>
    <cellStyle name="Плохой 10 3" xfId="2245"/>
    <cellStyle name="Плохой 11" xfId="2246"/>
    <cellStyle name="Плохой 11 2" xfId="2247"/>
    <cellStyle name="Плохой 11 3" xfId="2248"/>
    <cellStyle name="Плохой 12" xfId="2249"/>
    <cellStyle name="Плохой 12 2" xfId="2250"/>
    <cellStyle name="Плохой 12 3" xfId="2251"/>
    <cellStyle name="Плохой 13" xfId="2252"/>
    <cellStyle name="Плохой 13 2" xfId="2253"/>
    <cellStyle name="Плохой 13 3" xfId="2254"/>
    <cellStyle name="Плохой 14" xfId="2255"/>
    <cellStyle name="Плохой 14 2" xfId="2256"/>
    <cellStyle name="Плохой 14 3" xfId="2257"/>
    <cellStyle name="Плохой 15" xfId="2258"/>
    <cellStyle name="Плохой 15 2" xfId="2259"/>
    <cellStyle name="Плохой 15 3" xfId="2260"/>
    <cellStyle name="Плохой 16" xfId="2261"/>
    <cellStyle name="Плохой 16 2" xfId="2262"/>
    <cellStyle name="Плохой 16 3" xfId="2263"/>
    <cellStyle name="Плохой 17" xfId="2264"/>
    <cellStyle name="Плохой 17 2" xfId="2265"/>
    <cellStyle name="Плохой 17 3" xfId="2266"/>
    <cellStyle name="Плохой 18" xfId="2267"/>
    <cellStyle name="Плохой 18 2" xfId="2268"/>
    <cellStyle name="Плохой 18 3" xfId="2269"/>
    <cellStyle name="Плохой 19" xfId="2270"/>
    <cellStyle name="Плохой 19 2" xfId="2271"/>
    <cellStyle name="Плохой 19 3" xfId="2272"/>
    <cellStyle name="Плохой 2" xfId="2273"/>
    <cellStyle name="Плохой 2 2" xfId="2274"/>
    <cellStyle name="Плохой 2 3" xfId="2275"/>
    <cellStyle name="Плохой 2 4" xfId="2276"/>
    <cellStyle name="Плохой 2 5" xfId="2277"/>
    <cellStyle name="Плохой 2 6" xfId="2278"/>
    <cellStyle name="Плохой 2 7" xfId="2279"/>
    <cellStyle name="Плохой 20" xfId="2280"/>
    <cellStyle name="Плохой 21" xfId="2281"/>
    <cellStyle name="Плохой 22" xfId="2282"/>
    <cellStyle name="Плохой 23" xfId="2283"/>
    <cellStyle name="Плохой 24" xfId="2284"/>
    <cellStyle name="Плохой 25" xfId="2285"/>
    <cellStyle name="Плохой 26" xfId="2286"/>
    <cellStyle name="Плохой 27" xfId="2287"/>
    <cellStyle name="Плохой 28" xfId="2288"/>
    <cellStyle name="Плохой 29" xfId="2289"/>
    <cellStyle name="Плохой 3" xfId="2290"/>
    <cellStyle name="Плохой 3 2" xfId="2291"/>
    <cellStyle name="Плохой 3 3" xfId="2292"/>
    <cellStyle name="Плохой 4" xfId="2293"/>
    <cellStyle name="Плохой 4 2" xfId="2294"/>
    <cellStyle name="Плохой 4 3" xfId="2295"/>
    <cellStyle name="Плохой 5" xfId="2296"/>
    <cellStyle name="Плохой 5 2" xfId="2297"/>
    <cellStyle name="Плохой 5 3" xfId="2298"/>
    <cellStyle name="Плохой 6" xfId="2299"/>
    <cellStyle name="Плохой 6 2" xfId="2300"/>
    <cellStyle name="Плохой 6 3" xfId="2301"/>
    <cellStyle name="Плохой 7" xfId="2302"/>
    <cellStyle name="Плохой 7 2" xfId="2303"/>
    <cellStyle name="Плохой 7 3" xfId="2304"/>
    <cellStyle name="Плохой 8" xfId="2305"/>
    <cellStyle name="Плохой 8 2" xfId="2306"/>
    <cellStyle name="Плохой 8 3" xfId="2307"/>
    <cellStyle name="Плохой 9" xfId="2308"/>
    <cellStyle name="Плохой 9 2" xfId="2309"/>
    <cellStyle name="Плохой 9 3" xfId="2310"/>
    <cellStyle name="Пояснение 10" xfId="2311"/>
    <cellStyle name="Пояснение 10 2" xfId="2312"/>
    <cellStyle name="Пояснение 10 3" xfId="2313"/>
    <cellStyle name="Пояснение 11" xfId="2314"/>
    <cellStyle name="Пояснение 11 2" xfId="2315"/>
    <cellStyle name="Пояснение 11 3" xfId="2316"/>
    <cellStyle name="Пояснение 12" xfId="2317"/>
    <cellStyle name="Пояснение 12 2" xfId="2318"/>
    <cellStyle name="Пояснение 12 3" xfId="2319"/>
    <cellStyle name="Пояснение 13" xfId="2320"/>
    <cellStyle name="Пояснение 13 2" xfId="2321"/>
    <cellStyle name="Пояснение 13 3" xfId="2322"/>
    <cellStyle name="Пояснение 14" xfId="2323"/>
    <cellStyle name="Пояснение 14 2" xfId="2324"/>
    <cellStyle name="Пояснение 14 3" xfId="2325"/>
    <cellStyle name="Пояснение 15" xfId="2326"/>
    <cellStyle name="Пояснение 15 2" xfId="2327"/>
    <cellStyle name="Пояснение 15 3" xfId="2328"/>
    <cellStyle name="Пояснение 16" xfId="2329"/>
    <cellStyle name="Пояснение 16 2" xfId="2330"/>
    <cellStyle name="Пояснение 16 3" xfId="2331"/>
    <cellStyle name="Пояснение 17" xfId="2332"/>
    <cellStyle name="Пояснение 17 2" xfId="2333"/>
    <cellStyle name="Пояснение 17 3" xfId="2334"/>
    <cellStyle name="Пояснение 18" xfId="2335"/>
    <cellStyle name="Пояснение 18 2" xfId="2336"/>
    <cellStyle name="Пояснение 18 3" xfId="2337"/>
    <cellStyle name="Пояснение 19" xfId="2338"/>
    <cellStyle name="Пояснение 19 2" xfId="2339"/>
    <cellStyle name="Пояснение 19 3" xfId="2340"/>
    <cellStyle name="Пояснение 2" xfId="2341"/>
    <cellStyle name="Пояснение 2 2" xfId="2342"/>
    <cellStyle name="Пояснение 2 3" xfId="2343"/>
    <cellStyle name="Пояснение 2 4" xfId="2344"/>
    <cellStyle name="Пояснение 2 5" xfId="2345"/>
    <cellStyle name="Пояснение 2 6" xfId="2346"/>
    <cellStyle name="Пояснение 2 7" xfId="2347"/>
    <cellStyle name="Пояснение 20" xfId="2348"/>
    <cellStyle name="Пояснение 21" xfId="2349"/>
    <cellStyle name="Пояснение 22" xfId="2350"/>
    <cellStyle name="Пояснение 23" xfId="2351"/>
    <cellStyle name="Пояснение 24" xfId="2352"/>
    <cellStyle name="Пояснение 25" xfId="2353"/>
    <cellStyle name="Пояснение 26" xfId="2354"/>
    <cellStyle name="Пояснение 27" xfId="2355"/>
    <cellStyle name="Пояснение 28" xfId="2356"/>
    <cellStyle name="Пояснение 29" xfId="2357"/>
    <cellStyle name="Пояснение 3" xfId="2358"/>
    <cellStyle name="Пояснение 3 2" xfId="2359"/>
    <cellStyle name="Пояснение 3 3" xfId="2360"/>
    <cellStyle name="Пояснение 4" xfId="2361"/>
    <cellStyle name="Пояснение 4 2" xfId="2362"/>
    <cellStyle name="Пояснение 4 3" xfId="2363"/>
    <cellStyle name="Пояснение 5" xfId="2364"/>
    <cellStyle name="Пояснение 5 2" xfId="2365"/>
    <cellStyle name="Пояснение 5 3" xfId="2366"/>
    <cellStyle name="Пояснение 6" xfId="2367"/>
    <cellStyle name="Пояснение 6 2" xfId="2368"/>
    <cellStyle name="Пояснение 6 3" xfId="2369"/>
    <cellStyle name="Пояснение 7" xfId="2370"/>
    <cellStyle name="Пояснение 7 2" xfId="2371"/>
    <cellStyle name="Пояснение 7 3" xfId="2372"/>
    <cellStyle name="Пояснение 8" xfId="2373"/>
    <cellStyle name="Пояснение 8 2" xfId="2374"/>
    <cellStyle name="Пояснение 8 3" xfId="2375"/>
    <cellStyle name="Пояснение 9" xfId="2376"/>
    <cellStyle name="Пояснение 9 2" xfId="2377"/>
    <cellStyle name="Пояснение 9 3" xfId="2378"/>
    <cellStyle name="Примечание 10" xfId="2379"/>
    <cellStyle name="Примечание 10 2" xfId="2380"/>
    <cellStyle name="Примечание 10 3" xfId="2381"/>
    <cellStyle name="Примечание 11" xfId="2382"/>
    <cellStyle name="Примечание 11 2" xfId="2383"/>
    <cellStyle name="Примечание 11 3" xfId="2384"/>
    <cellStyle name="Примечание 12" xfId="2385"/>
    <cellStyle name="Примечание 12 2" xfId="2386"/>
    <cellStyle name="Примечание 12 3" xfId="2387"/>
    <cellStyle name="Примечание 13" xfId="2388"/>
    <cellStyle name="Примечание 13 2" xfId="2389"/>
    <cellStyle name="Примечание 13 3" xfId="2390"/>
    <cellStyle name="Примечание 14" xfId="2391"/>
    <cellStyle name="Примечание 14 2" xfId="2392"/>
    <cellStyle name="Примечание 14 3" xfId="2393"/>
    <cellStyle name="Примечание 15" xfId="2394"/>
    <cellStyle name="Примечание 15 2" xfId="2395"/>
    <cellStyle name="Примечание 15 3" xfId="2396"/>
    <cellStyle name="Примечание 16" xfId="2397"/>
    <cellStyle name="Примечание 16 2" xfId="2398"/>
    <cellStyle name="Примечание 16 3" xfId="2399"/>
    <cellStyle name="Примечание 17" xfId="2400"/>
    <cellStyle name="Примечание 17 2" xfId="2401"/>
    <cellStyle name="Примечание 17 3" xfId="2402"/>
    <cellStyle name="Примечание 18" xfId="2403"/>
    <cellStyle name="Примечание 18 2" xfId="2404"/>
    <cellStyle name="Примечание 18 3" xfId="2405"/>
    <cellStyle name="Примечание 19" xfId="2406"/>
    <cellStyle name="Примечание 19 2" xfId="2407"/>
    <cellStyle name="Примечание 19 3" xfId="2408"/>
    <cellStyle name="Примечание 2" xfId="2409"/>
    <cellStyle name="Примечание 2 2" xfId="2410"/>
    <cellStyle name="Примечание 2 3" xfId="2411"/>
    <cellStyle name="Примечание 2 4" xfId="2412"/>
    <cellStyle name="Примечание 2 5" xfId="2413"/>
    <cellStyle name="Примечание 2 6" xfId="2414"/>
    <cellStyle name="Примечание 2 7" xfId="2415"/>
    <cellStyle name="Примечание 2 8" xfId="2416"/>
    <cellStyle name="Примечание 20" xfId="2417"/>
    <cellStyle name="Примечание 21" xfId="2418"/>
    <cellStyle name="Примечание 22" xfId="2419"/>
    <cellStyle name="Примечание 23" xfId="2420"/>
    <cellStyle name="Примечание 24" xfId="2421"/>
    <cellStyle name="Примечание 25" xfId="2422"/>
    <cellStyle name="Примечание 26" xfId="2423"/>
    <cellStyle name="Примечание 27" xfId="2424"/>
    <cellStyle name="Примечание 28" xfId="2425"/>
    <cellStyle name="Примечание 29" xfId="2426"/>
    <cellStyle name="Примечание 3" xfId="2427"/>
    <cellStyle name="Примечание 3 2" xfId="2428"/>
    <cellStyle name="Примечание 3 3" xfId="2429"/>
    <cellStyle name="Примечание 4" xfId="2430"/>
    <cellStyle name="Примечание 4 2" xfId="2431"/>
    <cellStyle name="Примечание 4 3" xfId="2432"/>
    <cellStyle name="Примечание 5" xfId="2433"/>
    <cellStyle name="Примечание 5 2" xfId="2434"/>
    <cellStyle name="Примечание 5 3" xfId="2435"/>
    <cellStyle name="Примечание 6" xfId="2436"/>
    <cellStyle name="Примечание 6 2" xfId="2437"/>
    <cellStyle name="Примечание 6 3" xfId="2438"/>
    <cellStyle name="Примечание 7" xfId="2439"/>
    <cellStyle name="Примечание 7 2" xfId="2440"/>
    <cellStyle name="Примечание 7 3" xfId="2441"/>
    <cellStyle name="Примечание 8" xfId="2442"/>
    <cellStyle name="Примечание 8 2" xfId="2443"/>
    <cellStyle name="Примечание 8 3" xfId="2444"/>
    <cellStyle name="Примечание 9" xfId="2445"/>
    <cellStyle name="Примечание 9 2" xfId="2446"/>
    <cellStyle name="Примечание 9 3" xfId="2447"/>
    <cellStyle name="Процентный 10" xfId="2448"/>
    <cellStyle name="Процентный 10 2" xfId="2449"/>
    <cellStyle name="Процентный 10 3" xfId="2450"/>
    <cellStyle name="Процентный 10 4" xfId="2451"/>
    <cellStyle name="Процентный 10 5" xfId="2452"/>
    <cellStyle name="Процентный 10 6" xfId="2453"/>
    <cellStyle name="Процентный 10 7" xfId="2454"/>
    <cellStyle name="Процентный 10 8" xfId="2455"/>
    <cellStyle name="Процентный 11" xfId="2456"/>
    <cellStyle name="Процентный 11 2" xfId="2457"/>
    <cellStyle name="Процентный 11 3" xfId="2458"/>
    <cellStyle name="Процентный 11 4" xfId="2459"/>
    <cellStyle name="Процентный 11 5" xfId="2460"/>
    <cellStyle name="Процентный 11 6" xfId="2461"/>
    <cellStyle name="Процентный 11 7" xfId="2462"/>
    <cellStyle name="Процентный 11 8" xfId="2463"/>
    <cellStyle name="Процентный 12" xfId="2464"/>
    <cellStyle name="Процентный 12 2" xfId="2465"/>
    <cellStyle name="Процентный 12 3" xfId="2466"/>
    <cellStyle name="Процентный 12 4" xfId="2467"/>
    <cellStyle name="Процентный 12 5" xfId="2468"/>
    <cellStyle name="Процентный 12 6" xfId="2469"/>
    <cellStyle name="Процентный 12 7" xfId="2470"/>
    <cellStyle name="Процентный 12 8" xfId="2471"/>
    <cellStyle name="Процентный 13" xfId="2472"/>
    <cellStyle name="Процентный 13 2" xfId="2473"/>
    <cellStyle name="Процентный 13 3" xfId="2474"/>
    <cellStyle name="Процентный 13 4" xfId="2475"/>
    <cellStyle name="Процентный 13 5" xfId="2476"/>
    <cellStyle name="Процентный 13 6" xfId="2477"/>
    <cellStyle name="Процентный 13 7" xfId="2478"/>
    <cellStyle name="Процентный 13 8" xfId="2479"/>
    <cellStyle name="Процентный 14" xfId="2480"/>
    <cellStyle name="Процентный 15" xfId="2481"/>
    <cellStyle name="Процентный 2" xfId="2482"/>
    <cellStyle name="Процентный 3" xfId="2483"/>
    <cellStyle name="Процентный 4" xfId="2484"/>
    <cellStyle name="Процентный 5" xfId="2485"/>
    <cellStyle name="Процентный 6" xfId="2486"/>
    <cellStyle name="Процентный 7" xfId="2487"/>
    <cellStyle name="Процентный 8" xfId="2488"/>
    <cellStyle name="Процентный 9" xfId="2489"/>
    <cellStyle name="Связанная ячейка 10" xfId="2490"/>
    <cellStyle name="Связанная ячейка 10 2" xfId="2491"/>
    <cellStyle name="Связанная ячейка 10 3" xfId="2492"/>
    <cellStyle name="Связанная ячейка 11" xfId="2493"/>
    <cellStyle name="Связанная ячейка 11 2" xfId="2494"/>
    <cellStyle name="Связанная ячейка 11 3" xfId="2495"/>
    <cellStyle name="Связанная ячейка 12" xfId="2496"/>
    <cellStyle name="Связанная ячейка 12 2" xfId="2497"/>
    <cellStyle name="Связанная ячейка 12 3" xfId="2498"/>
    <cellStyle name="Связанная ячейка 13" xfId="2499"/>
    <cellStyle name="Связанная ячейка 13 2" xfId="2500"/>
    <cellStyle name="Связанная ячейка 13 3" xfId="2501"/>
    <cellStyle name="Связанная ячейка 14" xfId="2502"/>
    <cellStyle name="Связанная ячейка 14 2" xfId="2503"/>
    <cellStyle name="Связанная ячейка 14 3" xfId="2504"/>
    <cellStyle name="Связанная ячейка 15" xfId="2505"/>
    <cellStyle name="Связанная ячейка 15 2" xfId="2506"/>
    <cellStyle name="Связанная ячейка 15 3" xfId="2507"/>
    <cellStyle name="Связанная ячейка 16" xfId="2508"/>
    <cellStyle name="Связанная ячейка 16 2" xfId="2509"/>
    <cellStyle name="Связанная ячейка 16 3" xfId="2510"/>
    <cellStyle name="Связанная ячейка 17" xfId="2511"/>
    <cellStyle name="Связанная ячейка 17 2" xfId="2512"/>
    <cellStyle name="Связанная ячейка 17 3" xfId="2513"/>
    <cellStyle name="Связанная ячейка 18" xfId="2514"/>
    <cellStyle name="Связанная ячейка 18 2" xfId="2515"/>
    <cellStyle name="Связанная ячейка 18 3" xfId="2516"/>
    <cellStyle name="Связанная ячейка 19" xfId="2517"/>
    <cellStyle name="Связанная ячейка 19 2" xfId="2518"/>
    <cellStyle name="Связанная ячейка 19 3" xfId="2519"/>
    <cellStyle name="Связанная ячейка 2" xfId="2520"/>
    <cellStyle name="Связанная ячейка 2 2" xfId="2521"/>
    <cellStyle name="Связанная ячейка 2 3" xfId="2522"/>
    <cellStyle name="Связанная ячейка 2 4" xfId="2523"/>
    <cellStyle name="Связанная ячейка 2 5" xfId="2524"/>
    <cellStyle name="Связанная ячейка 2 6" xfId="2525"/>
    <cellStyle name="Связанная ячейка 2 7" xfId="2526"/>
    <cellStyle name="Связанная ячейка 20" xfId="2527"/>
    <cellStyle name="Связанная ячейка 21" xfId="2528"/>
    <cellStyle name="Связанная ячейка 22" xfId="2529"/>
    <cellStyle name="Связанная ячейка 23" xfId="2530"/>
    <cellStyle name="Связанная ячейка 24" xfId="2531"/>
    <cellStyle name="Связанная ячейка 25" xfId="2532"/>
    <cellStyle name="Связанная ячейка 26" xfId="2533"/>
    <cellStyle name="Связанная ячейка 27" xfId="2534"/>
    <cellStyle name="Связанная ячейка 28" xfId="2535"/>
    <cellStyle name="Связанная ячейка 29" xfId="2536"/>
    <cellStyle name="Связанная ячейка 3" xfId="2537"/>
    <cellStyle name="Связанная ячейка 3 2" xfId="2538"/>
    <cellStyle name="Связанная ячейка 3 3" xfId="2539"/>
    <cellStyle name="Связанная ячейка 4" xfId="2540"/>
    <cellStyle name="Связанная ячейка 4 2" xfId="2541"/>
    <cellStyle name="Связанная ячейка 4 3" xfId="2542"/>
    <cellStyle name="Связанная ячейка 5" xfId="2543"/>
    <cellStyle name="Связанная ячейка 5 2" xfId="2544"/>
    <cellStyle name="Связанная ячейка 5 3" xfId="2545"/>
    <cellStyle name="Связанная ячейка 6" xfId="2546"/>
    <cellStyle name="Связанная ячейка 6 2" xfId="2547"/>
    <cellStyle name="Связанная ячейка 6 3" xfId="2548"/>
    <cellStyle name="Связанная ячейка 7" xfId="2549"/>
    <cellStyle name="Связанная ячейка 7 2" xfId="2550"/>
    <cellStyle name="Связанная ячейка 7 3" xfId="2551"/>
    <cellStyle name="Связанная ячейка 8" xfId="2552"/>
    <cellStyle name="Связанная ячейка 8 2" xfId="2553"/>
    <cellStyle name="Связанная ячейка 8 3" xfId="2554"/>
    <cellStyle name="Связанная ячейка 9" xfId="2555"/>
    <cellStyle name="Связанная ячейка 9 2" xfId="2556"/>
    <cellStyle name="Связанная ячейка 9 3" xfId="2557"/>
    <cellStyle name="Текст предупреждения 10" xfId="2558"/>
    <cellStyle name="Текст предупреждения 10 2" xfId="2559"/>
    <cellStyle name="Текст предупреждения 10 3" xfId="2560"/>
    <cellStyle name="Текст предупреждения 11" xfId="2561"/>
    <cellStyle name="Текст предупреждения 11 2" xfId="2562"/>
    <cellStyle name="Текст предупреждения 11 3" xfId="2563"/>
    <cellStyle name="Текст предупреждения 12" xfId="2564"/>
    <cellStyle name="Текст предупреждения 12 2" xfId="2565"/>
    <cellStyle name="Текст предупреждения 12 3" xfId="2566"/>
    <cellStyle name="Текст предупреждения 13" xfId="2567"/>
    <cellStyle name="Текст предупреждения 13 2" xfId="2568"/>
    <cellStyle name="Текст предупреждения 13 3" xfId="2569"/>
    <cellStyle name="Текст предупреждения 14" xfId="2570"/>
    <cellStyle name="Текст предупреждения 14 2" xfId="2571"/>
    <cellStyle name="Текст предупреждения 14 3" xfId="2572"/>
    <cellStyle name="Текст предупреждения 15" xfId="2573"/>
    <cellStyle name="Текст предупреждения 15 2" xfId="2574"/>
    <cellStyle name="Текст предупреждения 15 3" xfId="2575"/>
    <cellStyle name="Текст предупреждения 16" xfId="2576"/>
    <cellStyle name="Текст предупреждения 16 2" xfId="2577"/>
    <cellStyle name="Текст предупреждения 16 3" xfId="2578"/>
    <cellStyle name="Текст предупреждения 17" xfId="2579"/>
    <cellStyle name="Текст предупреждения 17 2" xfId="2580"/>
    <cellStyle name="Текст предупреждения 17 3" xfId="2581"/>
    <cellStyle name="Текст предупреждения 18" xfId="2582"/>
    <cellStyle name="Текст предупреждения 18 2" xfId="2583"/>
    <cellStyle name="Текст предупреждения 18 3" xfId="2584"/>
    <cellStyle name="Текст предупреждения 19" xfId="2585"/>
    <cellStyle name="Текст предупреждения 19 2" xfId="2586"/>
    <cellStyle name="Текст предупреждения 19 3" xfId="2587"/>
    <cellStyle name="Текст предупреждения 2" xfId="2588"/>
    <cellStyle name="Текст предупреждения 2 2" xfId="2589"/>
    <cellStyle name="Текст предупреждения 2 3" xfId="2590"/>
    <cellStyle name="Текст предупреждения 2 4" xfId="2591"/>
    <cellStyle name="Текст предупреждения 2 5" xfId="2592"/>
    <cellStyle name="Текст предупреждения 2 6" xfId="2593"/>
    <cellStyle name="Текст предупреждения 2 7" xfId="2594"/>
    <cellStyle name="Текст предупреждения 20" xfId="2595"/>
    <cellStyle name="Текст предупреждения 21" xfId="2596"/>
    <cellStyle name="Текст предупреждения 22" xfId="2597"/>
    <cellStyle name="Текст предупреждения 23" xfId="2598"/>
    <cellStyle name="Текст предупреждения 24" xfId="2599"/>
    <cellStyle name="Текст предупреждения 25" xfId="2600"/>
    <cellStyle name="Текст предупреждения 26" xfId="2601"/>
    <cellStyle name="Текст предупреждения 27" xfId="2602"/>
    <cellStyle name="Текст предупреждения 28" xfId="2603"/>
    <cellStyle name="Текст предупреждения 29" xfId="2604"/>
    <cellStyle name="Текст предупреждения 3" xfId="2605"/>
    <cellStyle name="Текст предупреждения 3 2" xfId="2606"/>
    <cellStyle name="Текст предупреждения 3 3" xfId="2607"/>
    <cellStyle name="Текст предупреждения 4" xfId="2608"/>
    <cellStyle name="Текст предупреждения 4 2" xfId="2609"/>
    <cellStyle name="Текст предупреждения 4 3" xfId="2610"/>
    <cellStyle name="Текст предупреждения 5" xfId="2611"/>
    <cellStyle name="Текст предупреждения 5 2" xfId="2612"/>
    <cellStyle name="Текст предупреждения 5 3" xfId="2613"/>
    <cellStyle name="Текст предупреждения 6" xfId="2614"/>
    <cellStyle name="Текст предупреждения 6 2" xfId="2615"/>
    <cellStyle name="Текст предупреждения 6 3" xfId="2616"/>
    <cellStyle name="Текст предупреждения 7" xfId="2617"/>
    <cellStyle name="Текст предупреждения 7 2" xfId="2618"/>
    <cellStyle name="Текст предупреждения 7 3" xfId="2619"/>
    <cellStyle name="Текст предупреждения 8" xfId="2620"/>
    <cellStyle name="Текст предупреждения 8 2" xfId="2621"/>
    <cellStyle name="Текст предупреждения 8 3" xfId="2622"/>
    <cellStyle name="Текст предупреждения 9" xfId="2623"/>
    <cellStyle name="Текст предупреждения 9 2" xfId="2624"/>
    <cellStyle name="Текст предупреждения 9 3" xfId="2625"/>
    <cellStyle name="Финансовый 2" xfId="2626"/>
    <cellStyle name="Финансовый 2 2" xfId="2627"/>
    <cellStyle name="Финансовый 2 3" xfId="2628"/>
    <cellStyle name="Финансовый 2 4" xfId="2629"/>
    <cellStyle name="Финансовый 3" xfId="2630"/>
    <cellStyle name="Хороший 10" xfId="2631"/>
    <cellStyle name="Хороший 10 2" xfId="2632"/>
    <cellStyle name="Хороший 10 3" xfId="2633"/>
    <cellStyle name="Хороший 11" xfId="2634"/>
    <cellStyle name="Хороший 11 2" xfId="2635"/>
    <cellStyle name="Хороший 11 3" xfId="2636"/>
    <cellStyle name="Хороший 12" xfId="2637"/>
    <cellStyle name="Хороший 12 2" xfId="2638"/>
    <cellStyle name="Хороший 12 3" xfId="2639"/>
    <cellStyle name="Хороший 13" xfId="2640"/>
    <cellStyle name="Хороший 13 2" xfId="2641"/>
    <cellStyle name="Хороший 13 3" xfId="2642"/>
    <cellStyle name="Хороший 14" xfId="2643"/>
    <cellStyle name="Хороший 14 2" xfId="2644"/>
    <cellStyle name="Хороший 14 3" xfId="2645"/>
    <cellStyle name="Хороший 15" xfId="2646"/>
    <cellStyle name="Хороший 15 2" xfId="2647"/>
    <cellStyle name="Хороший 15 3" xfId="2648"/>
    <cellStyle name="Хороший 16" xfId="2649"/>
    <cellStyle name="Хороший 16 2" xfId="2650"/>
    <cellStyle name="Хороший 16 3" xfId="2651"/>
    <cellStyle name="Хороший 17" xfId="2652"/>
    <cellStyle name="Хороший 17 2" xfId="2653"/>
    <cellStyle name="Хороший 17 3" xfId="2654"/>
    <cellStyle name="Хороший 18" xfId="2655"/>
    <cellStyle name="Хороший 18 2" xfId="2656"/>
    <cellStyle name="Хороший 18 3" xfId="2657"/>
    <cellStyle name="Хороший 19" xfId="2658"/>
    <cellStyle name="Хороший 19 2" xfId="2659"/>
    <cellStyle name="Хороший 19 3" xfId="2660"/>
    <cellStyle name="Хороший 2" xfId="2661"/>
    <cellStyle name="Хороший 2 2" xfId="2662"/>
    <cellStyle name="Хороший 2 3" xfId="2663"/>
    <cellStyle name="Хороший 2 4" xfId="2664"/>
    <cellStyle name="Хороший 2 5" xfId="2665"/>
    <cellStyle name="Хороший 2 6" xfId="2666"/>
    <cellStyle name="Хороший 2 7" xfId="2667"/>
    <cellStyle name="Хороший 20" xfId="2668"/>
    <cellStyle name="Хороший 21" xfId="2669"/>
    <cellStyle name="Хороший 22" xfId="2670"/>
    <cellStyle name="Хороший 23" xfId="2671"/>
    <cellStyle name="Хороший 24" xfId="2672"/>
    <cellStyle name="Хороший 25" xfId="2673"/>
    <cellStyle name="Хороший 26" xfId="2674"/>
    <cellStyle name="Хороший 27" xfId="2675"/>
    <cellStyle name="Хороший 28" xfId="2676"/>
    <cellStyle name="Хороший 29" xfId="2677"/>
    <cellStyle name="Хороший 3" xfId="2678"/>
    <cellStyle name="Хороший 3 2" xfId="2679"/>
    <cellStyle name="Хороший 3 3" xfId="2680"/>
    <cellStyle name="Хороший 4" xfId="2681"/>
    <cellStyle name="Хороший 4 2" xfId="2682"/>
    <cellStyle name="Хороший 4 3" xfId="2683"/>
    <cellStyle name="Хороший 5" xfId="2684"/>
    <cellStyle name="Хороший 5 2" xfId="2685"/>
    <cellStyle name="Хороший 5 3" xfId="2686"/>
    <cellStyle name="Хороший 6" xfId="2687"/>
    <cellStyle name="Хороший 6 2" xfId="2688"/>
    <cellStyle name="Хороший 6 3" xfId="2689"/>
    <cellStyle name="Хороший 7" xfId="2690"/>
    <cellStyle name="Хороший 7 2" xfId="2691"/>
    <cellStyle name="Хороший 7 3" xfId="2692"/>
    <cellStyle name="Хороший 8" xfId="2693"/>
    <cellStyle name="Хороший 8 2" xfId="2694"/>
    <cellStyle name="Хороший 8 3" xfId="2695"/>
    <cellStyle name="Хороший 9" xfId="2696"/>
    <cellStyle name="Хороший 9 2" xfId="2697"/>
    <cellStyle name="Хороший 9 3" xfId="26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view="pageBreakPreview" topLeftCell="A37" zoomScale="89" zoomScaleNormal="90" zoomScaleSheetLayoutView="89" workbookViewId="0">
      <selection activeCell="J45" sqref="J45"/>
    </sheetView>
  </sheetViews>
  <sheetFormatPr defaultRowHeight="12.75" x14ac:dyDescent="0.2"/>
  <cols>
    <col min="1" max="1" width="52.140625" style="4" customWidth="1"/>
    <col min="2" max="2" width="23" style="4" customWidth="1"/>
    <col min="3" max="3" width="19.28515625" style="4" customWidth="1"/>
    <col min="4" max="5" width="21.42578125" style="4" customWidth="1"/>
    <col min="6" max="6" width="21.140625" style="4" customWidth="1"/>
    <col min="7" max="7" width="24.140625" style="4" customWidth="1"/>
    <col min="8" max="8" width="6.140625" style="4" customWidth="1"/>
    <col min="9" max="9" width="9.5703125" style="4" customWidth="1"/>
    <col min="10" max="10" width="16" style="4" customWidth="1"/>
    <col min="11" max="11" width="5.42578125" style="4" customWidth="1"/>
    <col min="12" max="201" width="8.7109375" style="4" customWidth="1"/>
    <col min="202" max="202" width="22.5703125" style="4" customWidth="1"/>
    <col min="203" max="204" width="11.42578125" style="4" bestFit="1" customWidth="1"/>
    <col min="205" max="205" width="8.5703125" style="4" customWidth="1"/>
    <col min="206" max="206" width="12.42578125" style="4" customWidth="1"/>
    <col min="207" max="207" width="11.5703125" style="4" customWidth="1"/>
    <col min="208" max="208" width="9.42578125" style="4" customWidth="1"/>
    <col min="209" max="209" width="13" style="4" customWidth="1"/>
    <col min="210" max="210" width="12.5703125" style="4" customWidth="1"/>
    <col min="211" max="211" width="9.5703125" style="4" customWidth="1"/>
    <col min="212" max="213" width="11.42578125" style="4" bestFit="1" customWidth="1"/>
    <col min="214" max="214" width="9.5703125" style="4" customWidth="1"/>
    <col min="215" max="215" width="11.5703125" style="4" customWidth="1"/>
    <col min="216" max="216" width="12" style="4" customWidth="1"/>
    <col min="217" max="217" width="9.5703125" style="4" customWidth="1"/>
    <col min="218" max="219" width="11.42578125" style="4" bestFit="1" customWidth="1"/>
    <col min="220" max="220" width="9.42578125" style="4" customWidth="1"/>
    <col min="221" max="221" width="12" style="4" customWidth="1"/>
    <col min="222" max="222" width="12.42578125" style="4" customWidth="1"/>
    <col min="223" max="223" width="8.5703125" style="4" customWidth="1"/>
    <col min="224" max="225" width="11.5703125" style="4" customWidth="1"/>
    <col min="226" max="226" width="6.5703125" style="4" customWidth="1"/>
    <col min="227" max="227" width="12.5703125" style="4" customWidth="1"/>
    <col min="228" max="228" width="11.5703125" style="4" customWidth="1"/>
    <col min="229" max="230" width="9.42578125" style="4" customWidth="1"/>
    <col min="231" max="231" width="10.42578125" style="4" customWidth="1"/>
    <col min="232" max="457" width="8.7109375" style="4" customWidth="1"/>
    <col min="458" max="458" width="22.5703125" style="4" customWidth="1"/>
    <col min="459" max="460" width="11.42578125" style="4" bestFit="1" customWidth="1"/>
    <col min="461" max="461" width="8.5703125" style="4" customWidth="1"/>
    <col min="462" max="462" width="12.42578125" style="4" customWidth="1"/>
    <col min="463" max="463" width="11.5703125" style="4" customWidth="1"/>
    <col min="464" max="464" width="9.42578125" style="4" customWidth="1"/>
    <col min="465" max="465" width="13" style="4" customWidth="1"/>
    <col min="466" max="466" width="12.5703125" style="4" customWidth="1"/>
    <col min="467" max="467" width="9.5703125" style="4" customWidth="1"/>
    <col min="468" max="469" width="11.42578125" style="4" bestFit="1" customWidth="1"/>
    <col min="470" max="470" width="9.5703125" style="4" customWidth="1"/>
    <col min="471" max="471" width="11.5703125" style="4" customWidth="1"/>
    <col min="472" max="472" width="12" style="4" customWidth="1"/>
    <col min="473" max="473" width="9.5703125" style="4" customWidth="1"/>
    <col min="474" max="475" width="11.42578125" style="4" bestFit="1" customWidth="1"/>
    <col min="476" max="476" width="9.42578125" style="4" customWidth="1"/>
    <col min="477" max="477" width="12" style="4" customWidth="1"/>
    <col min="478" max="478" width="12.42578125" style="4" customWidth="1"/>
    <col min="479" max="479" width="8.5703125" style="4" customWidth="1"/>
    <col min="480" max="481" width="11.5703125" style="4" customWidth="1"/>
    <col min="482" max="482" width="6.5703125" style="4" customWidth="1"/>
    <col min="483" max="483" width="12.5703125" style="4" customWidth="1"/>
    <col min="484" max="484" width="11.5703125" style="4" customWidth="1"/>
    <col min="485" max="486" width="9.42578125" style="4" customWidth="1"/>
    <col min="487" max="487" width="10.42578125" style="4" customWidth="1"/>
    <col min="488" max="713" width="8.7109375" style="4" customWidth="1"/>
    <col min="714" max="714" width="22.5703125" style="4" customWidth="1"/>
    <col min="715" max="716" width="11.42578125" style="4" bestFit="1" customWidth="1"/>
    <col min="717" max="717" width="8.5703125" style="4" customWidth="1"/>
    <col min="718" max="718" width="12.42578125" style="4" customWidth="1"/>
    <col min="719" max="719" width="11.5703125" style="4" customWidth="1"/>
    <col min="720" max="720" width="9.42578125" style="4" customWidth="1"/>
    <col min="721" max="721" width="13" style="4" customWidth="1"/>
    <col min="722" max="722" width="12.5703125" style="4" customWidth="1"/>
    <col min="723" max="723" width="9.5703125" style="4" customWidth="1"/>
    <col min="724" max="725" width="11.42578125" style="4" bestFit="1" customWidth="1"/>
    <col min="726" max="726" width="9.5703125" style="4" customWidth="1"/>
    <col min="727" max="727" width="11.5703125" style="4" customWidth="1"/>
    <col min="728" max="728" width="12" style="4" customWidth="1"/>
    <col min="729" max="729" width="9.5703125" style="4" customWidth="1"/>
    <col min="730" max="731" width="11.42578125" style="4" bestFit="1" customWidth="1"/>
    <col min="732" max="732" width="9.42578125" style="4" customWidth="1"/>
    <col min="733" max="733" width="12" style="4" customWidth="1"/>
    <col min="734" max="734" width="12.42578125" style="4" customWidth="1"/>
    <col min="735" max="735" width="8.5703125" style="4" customWidth="1"/>
    <col min="736" max="737" width="11.5703125" style="4" customWidth="1"/>
    <col min="738" max="738" width="6.5703125" style="4" customWidth="1"/>
    <col min="739" max="739" width="12.5703125" style="4" customWidth="1"/>
    <col min="740" max="740" width="11.5703125" style="4" customWidth="1"/>
    <col min="741" max="742" width="9.42578125" style="4" customWidth="1"/>
    <col min="743" max="743" width="10.42578125" style="4" customWidth="1"/>
    <col min="744" max="969" width="8.7109375" style="4" customWidth="1"/>
    <col min="970" max="970" width="22.5703125" style="4" customWidth="1"/>
    <col min="971" max="972" width="11.42578125" style="4" bestFit="1" customWidth="1"/>
    <col min="973" max="973" width="8.5703125" style="4" customWidth="1"/>
    <col min="974" max="974" width="12.42578125" style="4" customWidth="1"/>
    <col min="975" max="975" width="11.5703125" style="4" customWidth="1"/>
    <col min="976" max="976" width="9.42578125" style="4" customWidth="1"/>
    <col min="977" max="977" width="13" style="4" customWidth="1"/>
    <col min="978" max="978" width="12.5703125" style="4" customWidth="1"/>
    <col min="979" max="979" width="9.5703125" style="4" customWidth="1"/>
    <col min="980" max="981" width="11.42578125" style="4" bestFit="1" customWidth="1"/>
    <col min="982" max="982" width="9.5703125" style="4" customWidth="1"/>
    <col min="983" max="983" width="11.5703125" style="4" customWidth="1"/>
    <col min="984" max="984" width="12" style="4" customWidth="1"/>
    <col min="985" max="985" width="9.5703125" style="4" customWidth="1"/>
    <col min="986" max="987" width="11.42578125" style="4" bestFit="1" customWidth="1"/>
    <col min="988" max="988" width="9.42578125" style="4" customWidth="1"/>
    <col min="989" max="989" width="12" style="4" customWidth="1"/>
    <col min="990" max="990" width="12.42578125" style="4" customWidth="1"/>
    <col min="991" max="991" width="8.5703125" style="4" customWidth="1"/>
    <col min="992" max="993" width="11.5703125" style="4" customWidth="1"/>
    <col min="994" max="994" width="6.5703125" style="4" customWidth="1"/>
    <col min="995" max="995" width="12.5703125" style="4" customWidth="1"/>
    <col min="996" max="996" width="11.5703125" style="4" customWidth="1"/>
    <col min="997" max="998" width="9.42578125" style="4" customWidth="1"/>
    <col min="999" max="999" width="10.42578125" style="4" customWidth="1"/>
    <col min="1000" max="1225" width="8.7109375" style="4" customWidth="1"/>
    <col min="1226" max="1226" width="22.5703125" style="4" customWidth="1"/>
    <col min="1227" max="1228" width="11.42578125" style="4" bestFit="1" customWidth="1"/>
    <col min="1229" max="1229" width="8.5703125" style="4" customWidth="1"/>
    <col min="1230" max="1230" width="12.42578125" style="4" customWidth="1"/>
    <col min="1231" max="1231" width="11.5703125" style="4" customWidth="1"/>
    <col min="1232" max="1232" width="9.42578125" style="4" customWidth="1"/>
    <col min="1233" max="1233" width="13" style="4" customWidth="1"/>
    <col min="1234" max="1234" width="12.5703125" style="4" customWidth="1"/>
    <col min="1235" max="1235" width="9.5703125" style="4" customWidth="1"/>
    <col min="1236" max="1237" width="11.42578125" style="4" bestFit="1" customWidth="1"/>
    <col min="1238" max="1238" width="9.5703125" style="4" customWidth="1"/>
    <col min="1239" max="1239" width="11.5703125" style="4" customWidth="1"/>
    <col min="1240" max="1240" width="12" style="4" customWidth="1"/>
    <col min="1241" max="1241" width="9.5703125" style="4" customWidth="1"/>
    <col min="1242" max="1243" width="11.42578125" style="4" bestFit="1" customWidth="1"/>
    <col min="1244" max="1244" width="9.42578125" style="4" customWidth="1"/>
    <col min="1245" max="1245" width="12" style="4" customWidth="1"/>
    <col min="1246" max="1246" width="12.42578125" style="4" customWidth="1"/>
    <col min="1247" max="1247" width="8.5703125" style="4" customWidth="1"/>
    <col min="1248" max="1249" width="11.5703125" style="4" customWidth="1"/>
    <col min="1250" max="1250" width="6.5703125" style="4" customWidth="1"/>
    <col min="1251" max="1251" width="12.5703125" style="4" customWidth="1"/>
    <col min="1252" max="1252" width="11.5703125" style="4" customWidth="1"/>
    <col min="1253" max="1254" width="9.42578125" style="4" customWidth="1"/>
    <col min="1255" max="1255" width="10.42578125" style="4" customWidth="1"/>
    <col min="1256" max="1481" width="8.7109375" style="4" customWidth="1"/>
    <col min="1482" max="1482" width="22.5703125" style="4" customWidth="1"/>
    <col min="1483" max="1484" width="11.42578125" style="4" bestFit="1" customWidth="1"/>
    <col min="1485" max="1485" width="8.5703125" style="4" customWidth="1"/>
    <col min="1486" max="1486" width="12.42578125" style="4" customWidth="1"/>
    <col min="1487" max="1487" width="11.5703125" style="4" customWidth="1"/>
    <col min="1488" max="1488" width="9.42578125" style="4" customWidth="1"/>
    <col min="1489" max="1489" width="13" style="4" customWidth="1"/>
    <col min="1490" max="1490" width="12.5703125" style="4" customWidth="1"/>
    <col min="1491" max="1491" width="9.5703125" style="4" customWidth="1"/>
    <col min="1492" max="1493" width="11.42578125" style="4" bestFit="1" customWidth="1"/>
    <col min="1494" max="1494" width="9.5703125" style="4" customWidth="1"/>
    <col min="1495" max="1495" width="11.5703125" style="4" customWidth="1"/>
    <col min="1496" max="1496" width="12" style="4" customWidth="1"/>
    <col min="1497" max="1497" width="9.5703125" style="4" customWidth="1"/>
    <col min="1498" max="1499" width="11.42578125" style="4" bestFit="1" customWidth="1"/>
    <col min="1500" max="1500" width="9.42578125" style="4" customWidth="1"/>
    <col min="1501" max="1501" width="12" style="4" customWidth="1"/>
    <col min="1502" max="1502" width="12.42578125" style="4" customWidth="1"/>
    <col min="1503" max="1503" width="8.5703125" style="4" customWidth="1"/>
    <col min="1504" max="1505" width="11.5703125" style="4" customWidth="1"/>
    <col min="1506" max="1506" width="6.5703125" style="4" customWidth="1"/>
    <col min="1507" max="1507" width="12.5703125" style="4" customWidth="1"/>
    <col min="1508" max="1508" width="11.5703125" style="4" customWidth="1"/>
    <col min="1509" max="1510" width="9.42578125" style="4" customWidth="1"/>
    <col min="1511" max="1511" width="10.42578125" style="4" customWidth="1"/>
    <col min="1512" max="1737" width="8.7109375" style="4" customWidth="1"/>
    <col min="1738" max="1738" width="22.5703125" style="4" customWidth="1"/>
    <col min="1739" max="1740" width="11.42578125" style="4" bestFit="1" customWidth="1"/>
    <col min="1741" max="1741" width="8.5703125" style="4" customWidth="1"/>
    <col min="1742" max="1742" width="12.42578125" style="4" customWidth="1"/>
    <col min="1743" max="1743" width="11.5703125" style="4" customWidth="1"/>
    <col min="1744" max="1744" width="9.42578125" style="4" customWidth="1"/>
    <col min="1745" max="1745" width="13" style="4" customWidth="1"/>
    <col min="1746" max="1746" width="12.5703125" style="4" customWidth="1"/>
    <col min="1747" max="1747" width="9.5703125" style="4" customWidth="1"/>
    <col min="1748" max="1749" width="11.42578125" style="4" bestFit="1" customWidth="1"/>
    <col min="1750" max="1750" width="9.5703125" style="4" customWidth="1"/>
    <col min="1751" max="1751" width="11.5703125" style="4" customWidth="1"/>
    <col min="1752" max="1752" width="12" style="4" customWidth="1"/>
    <col min="1753" max="1753" width="9.5703125" style="4" customWidth="1"/>
    <col min="1754" max="1755" width="11.42578125" style="4" bestFit="1" customWidth="1"/>
    <col min="1756" max="1756" width="9.42578125" style="4" customWidth="1"/>
    <col min="1757" max="1757" width="12" style="4" customWidth="1"/>
    <col min="1758" max="1758" width="12.42578125" style="4" customWidth="1"/>
    <col min="1759" max="1759" width="8.5703125" style="4" customWidth="1"/>
    <col min="1760" max="1761" width="11.5703125" style="4" customWidth="1"/>
    <col min="1762" max="1762" width="6.5703125" style="4" customWidth="1"/>
    <col min="1763" max="1763" width="12.5703125" style="4" customWidth="1"/>
    <col min="1764" max="1764" width="11.5703125" style="4" customWidth="1"/>
    <col min="1765" max="1766" width="9.42578125" style="4" customWidth="1"/>
    <col min="1767" max="1767" width="10.42578125" style="4" customWidth="1"/>
    <col min="1768" max="1993" width="8.7109375" style="4" customWidth="1"/>
    <col min="1994" max="1994" width="22.5703125" style="4" customWidth="1"/>
    <col min="1995" max="1996" width="11.42578125" style="4" bestFit="1" customWidth="1"/>
    <col min="1997" max="1997" width="8.5703125" style="4" customWidth="1"/>
    <col min="1998" max="1998" width="12.42578125" style="4" customWidth="1"/>
    <col min="1999" max="1999" width="11.5703125" style="4" customWidth="1"/>
    <col min="2000" max="2000" width="9.42578125" style="4" customWidth="1"/>
    <col min="2001" max="2001" width="13" style="4" customWidth="1"/>
    <col min="2002" max="2002" width="12.5703125" style="4" customWidth="1"/>
    <col min="2003" max="2003" width="9.5703125" style="4" customWidth="1"/>
    <col min="2004" max="2005" width="11.42578125" style="4" bestFit="1" customWidth="1"/>
    <col min="2006" max="2006" width="9.5703125" style="4" customWidth="1"/>
    <col min="2007" max="2007" width="11.5703125" style="4" customWidth="1"/>
    <col min="2008" max="2008" width="12" style="4" customWidth="1"/>
    <col min="2009" max="2009" width="9.5703125" style="4" customWidth="1"/>
    <col min="2010" max="2011" width="11.42578125" style="4" bestFit="1" customWidth="1"/>
    <col min="2012" max="2012" width="9.42578125" style="4" customWidth="1"/>
    <col min="2013" max="2013" width="12" style="4" customWidth="1"/>
    <col min="2014" max="2014" width="12.42578125" style="4" customWidth="1"/>
    <col min="2015" max="2015" width="8.5703125" style="4" customWidth="1"/>
    <col min="2016" max="2017" width="11.5703125" style="4" customWidth="1"/>
    <col min="2018" max="2018" width="6.5703125" style="4" customWidth="1"/>
    <col min="2019" max="2019" width="12.5703125" style="4" customWidth="1"/>
    <col min="2020" max="2020" width="11.5703125" style="4" customWidth="1"/>
    <col min="2021" max="2022" width="9.42578125" style="4" customWidth="1"/>
    <col min="2023" max="2023" width="10.42578125" style="4" customWidth="1"/>
    <col min="2024" max="2249" width="8.7109375" style="4" customWidth="1"/>
    <col min="2250" max="2250" width="22.5703125" style="4" customWidth="1"/>
    <col min="2251" max="2252" width="11.42578125" style="4" bestFit="1" customWidth="1"/>
    <col min="2253" max="2253" width="8.5703125" style="4" customWidth="1"/>
    <col min="2254" max="2254" width="12.42578125" style="4" customWidth="1"/>
    <col min="2255" max="2255" width="11.5703125" style="4" customWidth="1"/>
    <col min="2256" max="2256" width="9.42578125" style="4" customWidth="1"/>
    <col min="2257" max="2257" width="13" style="4" customWidth="1"/>
    <col min="2258" max="2258" width="12.5703125" style="4" customWidth="1"/>
    <col min="2259" max="2259" width="9.5703125" style="4" customWidth="1"/>
    <col min="2260" max="2261" width="11.42578125" style="4" bestFit="1" customWidth="1"/>
    <col min="2262" max="2262" width="9.5703125" style="4" customWidth="1"/>
    <col min="2263" max="2263" width="11.5703125" style="4" customWidth="1"/>
    <col min="2264" max="2264" width="12" style="4" customWidth="1"/>
    <col min="2265" max="2265" width="9.5703125" style="4" customWidth="1"/>
    <col min="2266" max="2267" width="11.42578125" style="4" bestFit="1" customWidth="1"/>
    <col min="2268" max="2268" width="9.42578125" style="4" customWidth="1"/>
    <col min="2269" max="2269" width="12" style="4" customWidth="1"/>
    <col min="2270" max="2270" width="12.42578125" style="4" customWidth="1"/>
    <col min="2271" max="2271" width="8.5703125" style="4" customWidth="1"/>
    <col min="2272" max="2273" width="11.5703125" style="4" customWidth="1"/>
    <col min="2274" max="2274" width="6.5703125" style="4" customWidth="1"/>
    <col min="2275" max="2275" width="12.5703125" style="4" customWidth="1"/>
    <col min="2276" max="2276" width="11.5703125" style="4" customWidth="1"/>
    <col min="2277" max="2278" width="9.42578125" style="4" customWidth="1"/>
    <col min="2279" max="2279" width="10.42578125" style="4" customWidth="1"/>
    <col min="2280" max="2505" width="8.7109375" style="4" customWidth="1"/>
    <col min="2506" max="2506" width="22.5703125" style="4" customWidth="1"/>
    <col min="2507" max="2508" width="11.42578125" style="4" bestFit="1" customWidth="1"/>
    <col min="2509" max="2509" width="8.5703125" style="4" customWidth="1"/>
    <col min="2510" max="2510" width="12.42578125" style="4" customWidth="1"/>
    <col min="2511" max="2511" width="11.5703125" style="4" customWidth="1"/>
    <col min="2512" max="2512" width="9.42578125" style="4" customWidth="1"/>
    <col min="2513" max="2513" width="13" style="4" customWidth="1"/>
    <col min="2514" max="2514" width="12.5703125" style="4" customWidth="1"/>
    <col min="2515" max="2515" width="9.5703125" style="4" customWidth="1"/>
    <col min="2516" max="2517" width="11.42578125" style="4" bestFit="1" customWidth="1"/>
    <col min="2518" max="2518" width="9.5703125" style="4" customWidth="1"/>
    <col min="2519" max="2519" width="11.5703125" style="4" customWidth="1"/>
    <col min="2520" max="2520" width="12" style="4" customWidth="1"/>
    <col min="2521" max="2521" width="9.5703125" style="4" customWidth="1"/>
    <col min="2522" max="2523" width="11.42578125" style="4" bestFit="1" customWidth="1"/>
    <col min="2524" max="2524" width="9.42578125" style="4" customWidth="1"/>
    <col min="2525" max="2525" width="12" style="4" customWidth="1"/>
    <col min="2526" max="2526" width="12.42578125" style="4" customWidth="1"/>
    <col min="2527" max="2527" width="8.5703125" style="4" customWidth="1"/>
    <col min="2528" max="2529" width="11.5703125" style="4" customWidth="1"/>
    <col min="2530" max="2530" width="6.5703125" style="4" customWidth="1"/>
    <col min="2531" max="2531" width="12.5703125" style="4" customWidth="1"/>
    <col min="2532" max="2532" width="11.5703125" style="4" customWidth="1"/>
    <col min="2533" max="2534" width="9.42578125" style="4" customWidth="1"/>
    <col min="2535" max="2535" width="10.42578125" style="4" customWidth="1"/>
    <col min="2536" max="2761" width="8.7109375" style="4" customWidth="1"/>
    <col min="2762" max="2762" width="22.5703125" style="4" customWidth="1"/>
    <col min="2763" max="2764" width="11.42578125" style="4" bestFit="1" customWidth="1"/>
    <col min="2765" max="2765" width="8.5703125" style="4" customWidth="1"/>
    <col min="2766" max="2766" width="12.42578125" style="4" customWidth="1"/>
    <col min="2767" max="2767" width="11.5703125" style="4" customWidth="1"/>
    <col min="2768" max="2768" width="9.42578125" style="4" customWidth="1"/>
    <col min="2769" max="2769" width="13" style="4" customWidth="1"/>
    <col min="2770" max="2770" width="12.5703125" style="4" customWidth="1"/>
    <col min="2771" max="2771" width="9.5703125" style="4" customWidth="1"/>
    <col min="2772" max="2773" width="11.42578125" style="4" bestFit="1" customWidth="1"/>
    <col min="2774" max="2774" width="9.5703125" style="4" customWidth="1"/>
    <col min="2775" max="2775" width="11.5703125" style="4" customWidth="1"/>
    <col min="2776" max="2776" width="12" style="4" customWidth="1"/>
    <col min="2777" max="2777" width="9.5703125" style="4" customWidth="1"/>
    <col min="2778" max="2779" width="11.42578125" style="4" bestFit="1" customWidth="1"/>
    <col min="2780" max="2780" width="9.42578125" style="4" customWidth="1"/>
    <col min="2781" max="2781" width="12" style="4" customWidth="1"/>
    <col min="2782" max="2782" width="12.42578125" style="4" customWidth="1"/>
    <col min="2783" max="2783" width="8.5703125" style="4" customWidth="1"/>
    <col min="2784" max="2785" width="11.5703125" style="4" customWidth="1"/>
    <col min="2786" max="2786" width="6.5703125" style="4" customWidth="1"/>
    <col min="2787" max="2787" width="12.5703125" style="4" customWidth="1"/>
    <col min="2788" max="2788" width="11.5703125" style="4" customWidth="1"/>
    <col min="2789" max="2790" width="9.42578125" style="4" customWidth="1"/>
    <col min="2791" max="2791" width="10.42578125" style="4" customWidth="1"/>
    <col min="2792" max="3017" width="8.7109375" style="4" customWidth="1"/>
    <col min="3018" max="3018" width="22.5703125" style="4" customWidth="1"/>
    <col min="3019" max="3020" width="11.42578125" style="4" bestFit="1" customWidth="1"/>
    <col min="3021" max="3021" width="8.5703125" style="4" customWidth="1"/>
    <col min="3022" max="3022" width="12.42578125" style="4" customWidth="1"/>
    <col min="3023" max="3023" width="11.5703125" style="4" customWidth="1"/>
    <col min="3024" max="3024" width="9.42578125" style="4" customWidth="1"/>
    <col min="3025" max="3025" width="13" style="4" customWidth="1"/>
    <col min="3026" max="3026" width="12.5703125" style="4" customWidth="1"/>
    <col min="3027" max="3027" width="9.5703125" style="4" customWidth="1"/>
    <col min="3028" max="3029" width="11.42578125" style="4" bestFit="1" customWidth="1"/>
    <col min="3030" max="3030" width="9.5703125" style="4" customWidth="1"/>
    <col min="3031" max="3031" width="11.5703125" style="4" customWidth="1"/>
    <col min="3032" max="3032" width="12" style="4" customWidth="1"/>
    <col min="3033" max="3033" width="9.5703125" style="4" customWidth="1"/>
    <col min="3034" max="3035" width="11.42578125" style="4" bestFit="1" customWidth="1"/>
    <col min="3036" max="3036" width="9.42578125" style="4" customWidth="1"/>
    <col min="3037" max="3037" width="12" style="4" customWidth="1"/>
    <col min="3038" max="3038" width="12.42578125" style="4" customWidth="1"/>
    <col min="3039" max="3039" width="8.5703125" style="4" customWidth="1"/>
    <col min="3040" max="3041" width="11.5703125" style="4" customWidth="1"/>
    <col min="3042" max="3042" width="6.5703125" style="4" customWidth="1"/>
    <col min="3043" max="3043" width="12.5703125" style="4" customWidth="1"/>
    <col min="3044" max="3044" width="11.5703125" style="4" customWidth="1"/>
    <col min="3045" max="3046" width="9.42578125" style="4" customWidth="1"/>
    <col min="3047" max="3047" width="10.42578125" style="4" customWidth="1"/>
    <col min="3048" max="3273" width="8.7109375" style="4" customWidth="1"/>
    <col min="3274" max="3274" width="22.5703125" style="4" customWidth="1"/>
    <col min="3275" max="3276" width="11.42578125" style="4" bestFit="1" customWidth="1"/>
    <col min="3277" max="3277" width="8.5703125" style="4" customWidth="1"/>
    <col min="3278" max="3278" width="12.42578125" style="4" customWidth="1"/>
    <col min="3279" max="3279" width="11.5703125" style="4" customWidth="1"/>
    <col min="3280" max="3280" width="9.42578125" style="4" customWidth="1"/>
    <col min="3281" max="3281" width="13" style="4" customWidth="1"/>
    <col min="3282" max="3282" width="12.5703125" style="4" customWidth="1"/>
    <col min="3283" max="3283" width="9.5703125" style="4" customWidth="1"/>
    <col min="3284" max="3285" width="11.42578125" style="4" bestFit="1" customWidth="1"/>
    <col min="3286" max="3286" width="9.5703125" style="4" customWidth="1"/>
    <col min="3287" max="3287" width="11.5703125" style="4" customWidth="1"/>
    <col min="3288" max="3288" width="12" style="4" customWidth="1"/>
    <col min="3289" max="3289" width="9.5703125" style="4" customWidth="1"/>
    <col min="3290" max="3291" width="11.42578125" style="4" bestFit="1" customWidth="1"/>
    <col min="3292" max="3292" width="9.42578125" style="4" customWidth="1"/>
    <col min="3293" max="3293" width="12" style="4" customWidth="1"/>
    <col min="3294" max="3294" width="12.42578125" style="4" customWidth="1"/>
    <col min="3295" max="3295" width="8.5703125" style="4" customWidth="1"/>
    <col min="3296" max="3297" width="11.5703125" style="4" customWidth="1"/>
    <col min="3298" max="3298" width="6.5703125" style="4" customWidth="1"/>
    <col min="3299" max="3299" width="12.5703125" style="4" customWidth="1"/>
    <col min="3300" max="3300" width="11.5703125" style="4" customWidth="1"/>
    <col min="3301" max="3302" width="9.42578125" style="4" customWidth="1"/>
    <col min="3303" max="3303" width="10.42578125" style="4" customWidth="1"/>
    <col min="3304" max="3529" width="8.7109375" style="4" customWidth="1"/>
    <col min="3530" max="3530" width="22.5703125" style="4" customWidth="1"/>
    <col min="3531" max="3532" width="11.42578125" style="4" bestFit="1" customWidth="1"/>
    <col min="3533" max="3533" width="8.5703125" style="4" customWidth="1"/>
    <col min="3534" max="3534" width="12.42578125" style="4" customWidth="1"/>
    <col min="3535" max="3535" width="11.5703125" style="4" customWidth="1"/>
    <col min="3536" max="3536" width="9.42578125" style="4" customWidth="1"/>
    <col min="3537" max="3537" width="13" style="4" customWidth="1"/>
    <col min="3538" max="3538" width="12.5703125" style="4" customWidth="1"/>
    <col min="3539" max="3539" width="9.5703125" style="4" customWidth="1"/>
    <col min="3540" max="3541" width="11.42578125" style="4" bestFit="1" customWidth="1"/>
    <col min="3542" max="3542" width="9.5703125" style="4" customWidth="1"/>
    <col min="3543" max="3543" width="11.5703125" style="4" customWidth="1"/>
    <col min="3544" max="3544" width="12" style="4" customWidth="1"/>
    <col min="3545" max="3545" width="9.5703125" style="4" customWidth="1"/>
    <col min="3546" max="3547" width="11.42578125" style="4" bestFit="1" customWidth="1"/>
    <col min="3548" max="3548" width="9.42578125" style="4" customWidth="1"/>
    <col min="3549" max="3549" width="12" style="4" customWidth="1"/>
    <col min="3550" max="3550" width="12.42578125" style="4" customWidth="1"/>
    <col min="3551" max="3551" width="8.5703125" style="4" customWidth="1"/>
    <col min="3552" max="3553" width="11.5703125" style="4" customWidth="1"/>
    <col min="3554" max="3554" width="6.5703125" style="4" customWidth="1"/>
    <col min="3555" max="3555" width="12.5703125" style="4" customWidth="1"/>
    <col min="3556" max="3556" width="11.5703125" style="4" customWidth="1"/>
    <col min="3557" max="3558" width="9.42578125" style="4" customWidth="1"/>
    <col min="3559" max="3559" width="10.42578125" style="4" customWidth="1"/>
    <col min="3560" max="3785" width="8.7109375" style="4" customWidth="1"/>
    <col min="3786" max="3786" width="22.5703125" style="4" customWidth="1"/>
    <col min="3787" max="3788" width="11.42578125" style="4" bestFit="1" customWidth="1"/>
    <col min="3789" max="3789" width="8.5703125" style="4" customWidth="1"/>
    <col min="3790" max="3790" width="12.42578125" style="4" customWidth="1"/>
    <col min="3791" max="3791" width="11.5703125" style="4" customWidth="1"/>
    <col min="3792" max="3792" width="9.42578125" style="4" customWidth="1"/>
    <col min="3793" max="3793" width="13" style="4" customWidth="1"/>
    <col min="3794" max="3794" width="12.5703125" style="4" customWidth="1"/>
    <col min="3795" max="3795" width="9.5703125" style="4" customWidth="1"/>
    <col min="3796" max="3797" width="11.42578125" style="4" bestFit="1" customWidth="1"/>
    <col min="3798" max="3798" width="9.5703125" style="4" customWidth="1"/>
    <col min="3799" max="3799" width="11.5703125" style="4" customWidth="1"/>
    <col min="3800" max="3800" width="12" style="4" customWidth="1"/>
    <col min="3801" max="3801" width="9.5703125" style="4" customWidth="1"/>
    <col min="3802" max="3803" width="11.42578125" style="4" bestFit="1" customWidth="1"/>
    <col min="3804" max="3804" width="9.42578125" style="4" customWidth="1"/>
    <col min="3805" max="3805" width="12" style="4" customWidth="1"/>
    <col min="3806" max="3806" width="12.42578125" style="4" customWidth="1"/>
    <col min="3807" max="3807" width="8.5703125" style="4" customWidth="1"/>
    <col min="3808" max="3809" width="11.5703125" style="4" customWidth="1"/>
    <col min="3810" max="3810" width="6.5703125" style="4" customWidth="1"/>
    <col min="3811" max="3811" width="12.5703125" style="4" customWidth="1"/>
    <col min="3812" max="3812" width="11.5703125" style="4" customWidth="1"/>
    <col min="3813" max="3814" width="9.42578125" style="4" customWidth="1"/>
    <col min="3815" max="3815" width="10.42578125" style="4" customWidth="1"/>
    <col min="3816" max="4041" width="8.7109375" style="4" customWidth="1"/>
    <col min="4042" max="4042" width="22.5703125" style="4" customWidth="1"/>
    <col min="4043" max="4044" width="11.42578125" style="4" bestFit="1" customWidth="1"/>
    <col min="4045" max="4045" width="8.5703125" style="4" customWidth="1"/>
    <col min="4046" max="4046" width="12.42578125" style="4" customWidth="1"/>
    <col min="4047" max="4047" width="11.5703125" style="4" customWidth="1"/>
    <col min="4048" max="4048" width="9.42578125" style="4" customWidth="1"/>
    <col min="4049" max="4049" width="13" style="4" customWidth="1"/>
    <col min="4050" max="4050" width="12.5703125" style="4" customWidth="1"/>
    <col min="4051" max="4051" width="9.5703125" style="4" customWidth="1"/>
    <col min="4052" max="4053" width="11.42578125" style="4" bestFit="1" customWidth="1"/>
    <col min="4054" max="4054" width="9.5703125" style="4" customWidth="1"/>
    <col min="4055" max="4055" width="11.5703125" style="4" customWidth="1"/>
    <col min="4056" max="4056" width="12" style="4" customWidth="1"/>
    <col min="4057" max="4057" width="9.5703125" style="4" customWidth="1"/>
    <col min="4058" max="4059" width="11.42578125" style="4" bestFit="1" customWidth="1"/>
    <col min="4060" max="4060" width="9.42578125" style="4" customWidth="1"/>
    <col min="4061" max="4061" width="12" style="4" customWidth="1"/>
    <col min="4062" max="4062" width="12.42578125" style="4" customWidth="1"/>
    <col min="4063" max="4063" width="8.5703125" style="4" customWidth="1"/>
    <col min="4064" max="4065" width="11.5703125" style="4" customWidth="1"/>
    <col min="4066" max="4066" width="6.5703125" style="4" customWidth="1"/>
    <col min="4067" max="4067" width="12.5703125" style="4" customWidth="1"/>
    <col min="4068" max="4068" width="11.5703125" style="4" customWidth="1"/>
    <col min="4069" max="4070" width="9.42578125" style="4" customWidth="1"/>
    <col min="4071" max="4071" width="10.42578125" style="4" customWidth="1"/>
    <col min="4072" max="4297" width="8.7109375" style="4" customWidth="1"/>
    <col min="4298" max="4298" width="22.5703125" style="4" customWidth="1"/>
    <col min="4299" max="4300" width="11.42578125" style="4" bestFit="1" customWidth="1"/>
    <col min="4301" max="4301" width="8.5703125" style="4" customWidth="1"/>
    <col min="4302" max="4302" width="12.42578125" style="4" customWidth="1"/>
    <col min="4303" max="4303" width="11.5703125" style="4" customWidth="1"/>
    <col min="4304" max="4304" width="9.42578125" style="4" customWidth="1"/>
    <col min="4305" max="4305" width="13" style="4" customWidth="1"/>
    <col min="4306" max="4306" width="12.5703125" style="4" customWidth="1"/>
    <col min="4307" max="4307" width="9.5703125" style="4" customWidth="1"/>
    <col min="4308" max="4309" width="11.42578125" style="4" bestFit="1" customWidth="1"/>
    <col min="4310" max="4310" width="9.5703125" style="4" customWidth="1"/>
    <col min="4311" max="4311" width="11.5703125" style="4" customWidth="1"/>
    <col min="4312" max="4312" width="12" style="4" customWidth="1"/>
    <col min="4313" max="4313" width="9.5703125" style="4" customWidth="1"/>
    <col min="4314" max="4315" width="11.42578125" style="4" bestFit="1" customWidth="1"/>
    <col min="4316" max="4316" width="9.42578125" style="4" customWidth="1"/>
    <col min="4317" max="4317" width="12" style="4" customWidth="1"/>
    <col min="4318" max="4318" width="12.42578125" style="4" customWidth="1"/>
    <col min="4319" max="4319" width="8.5703125" style="4" customWidth="1"/>
    <col min="4320" max="4321" width="11.5703125" style="4" customWidth="1"/>
    <col min="4322" max="4322" width="6.5703125" style="4" customWidth="1"/>
    <col min="4323" max="4323" width="12.5703125" style="4" customWidth="1"/>
    <col min="4324" max="4324" width="11.5703125" style="4" customWidth="1"/>
    <col min="4325" max="4326" width="9.42578125" style="4" customWidth="1"/>
    <col min="4327" max="4327" width="10.42578125" style="4" customWidth="1"/>
    <col min="4328" max="4553" width="8.7109375" style="4" customWidth="1"/>
    <col min="4554" max="4554" width="22.5703125" style="4" customWidth="1"/>
    <col min="4555" max="4556" width="11.42578125" style="4" bestFit="1" customWidth="1"/>
    <col min="4557" max="4557" width="8.5703125" style="4" customWidth="1"/>
    <col min="4558" max="4558" width="12.42578125" style="4" customWidth="1"/>
    <col min="4559" max="4559" width="11.5703125" style="4" customWidth="1"/>
    <col min="4560" max="4560" width="9.42578125" style="4" customWidth="1"/>
    <col min="4561" max="4561" width="13" style="4" customWidth="1"/>
    <col min="4562" max="4562" width="12.5703125" style="4" customWidth="1"/>
    <col min="4563" max="4563" width="9.5703125" style="4" customWidth="1"/>
    <col min="4564" max="4565" width="11.42578125" style="4" bestFit="1" customWidth="1"/>
    <col min="4566" max="4566" width="9.5703125" style="4" customWidth="1"/>
    <col min="4567" max="4567" width="11.5703125" style="4" customWidth="1"/>
    <col min="4568" max="4568" width="12" style="4" customWidth="1"/>
    <col min="4569" max="4569" width="9.5703125" style="4" customWidth="1"/>
    <col min="4570" max="4571" width="11.42578125" style="4" bestFit="1" customWidth="1"/>
    <col min="4572" max="4572" width="9.42578125" style="4" customWidth="1"/>
    <col min="4573" max="4573" width="12" style="4" customWidth="1"/>
    <col min="4574" max="4574" width="12.42578125" style="4" customWidth="1"/>
    <col min="4575" max="4575" width="8.5703125" style="4" customWidth="1"/>
    <col min="4576" max="4577" width="11.5703125" style="4" customWidth="1"/>
    <col min="4578" max="4578" width="6.5703125" style="4" customWidth="1"/>
    <col min="4579" max="4579" width="12.5703125" style="4" customWidth="1"/>
    <col min="4580" max="4580" width="11.5703125" style="4" customWidth="1"/>
    <col min="4581" max="4582" width="9.42578125" style="4" customWidth="1"/>
    <col min="4583" max="4583" width="10.42578125" style="4" customWidth="1"/>
    <col min="4584" max="4809" width="8.7109375" style="4" customWidth="1"/>
    <col min="4810" max="4810" width="22.5703125" style="4" customWidth="1"/>
    <col min="4811" max="4812" width="11.42578125" style="4" bestFit="1" customWidth="1"/>
    <col min="4813" max="4813" width="8.5703125" style="4" customWidth="1"/>
    <col min="4814" max="4814" width="12.42578125" style="4" customWidth="1"/>
    <col min="4815" max="4815" width="11.5703125" style="4" customWidth="1"/>
    <col min="4816" max="4816" width="9.42578125" style="4" customWidth="1"/>
    <col min="4817" max="4817" width="13" style="4" customWidth="1"/>
    <col min="4818" max="4818" width="12.5703125" style="4" customWidth="1"/>
    <col min="4819" max="4819" width="9.5703125" style="4" customWidth="1"/>
    <col min="4820" max="4821" width="11.42578125" style="4" bestFit="1" customWidth="1"/>
    <col min="4822" max="4822" width="9.5703125" style="4" customWidth="1"/>
    <col min="4823" max="4823" width="11.5703125" style="4" customWidth="1"/>
    <col min="4824" max="4824" width="12" style="4" customWidth="1"/>
    <col min="4825" max="4825" width="9.5703125" style="4" customWidth="1"/>
    <col min="4826" max="4827" width="11.42578125" style="4" bestFit="1" customWidth="1"/>
    <col min="4828" max="4828" width="9.42578125" style="4" customWidth="1"/>
    <col min="4829" max="4829" width="12" style="4" customWidth="1"/>
    <col min="4830" max="4830" width="12.42578125" style="4" customWidth="1"/>
    <col min="4831" max="4831" width="8.5703125" style="4" customWidth="1"/>
    <col min="4832" max="4833" width="11.5703125" style="4" customWidth="1"/>
    <col min="4834" max="4834" width="6.5703125" style="4" customWidth="1"/>
    <col min="4835" max="4835" width="12.5703125" style="4" customWidth="1"/>
    <col min="4836" max="4836" width="11.5703125" style="4" customWidth="1"/>
    <col min="4837" max="4838" width="9.42578125" style="4" customWidth="1"/>
    <col min="4839" max="4839" width="10.42578125" style="4" customWidth="1"/>
    <col min="4840" max="5065" width="8.7109375" style="4" customWidth="1"/>
    <col min="5066" max="5066" width="22.5703125" style="4" customWidth="1"/>
    <col min="5067" max="5068" width="11.42578125" style="4" bestFit="1" customWidth="1"/>
    <col min="5069" max="5069" width="8.5703125" style="4" customWidth="1"/>
    <col min="5070" max="5070" width="12.42578125" style="4" customWidth="1"/>
    <col min="5071" max="5071" width="11.5703125" style="4" customWidth="1"/>
    <col min="5072" max="5072" width="9.42578125" style="4" customWidth="1"/>
    <col min="5073" max="5073" width="13" style="4" customWidth="1"/>
    <col min="5074" max="5074" width="12.5703125" style="4" customWidth="1"/>
    <col min="5075" max="5075" width="9.5703125" style="4" customWidth="1"/>
    <col min="5076" max="5077" width="11.42578125" style="4" bestFit="1" customWidth="1"/>
    <col min="5078" max="5078" width="9.5703125" style="4" customWidth="1"/>
    <col min="5079" max="5079" width="11.5703125" style="4" customWidth="1"/>
    <col min="5080" max="5080" width="12" style="4" customWidth="1"/>
    <col min="5081" max="5081" width="9.5703125" style="4" customWidth="1"/>
    <col min="5082" max="5083" width="11.42578125" style="4" bestFit="1" customWidth="1"/>
    <col min="5084" max="5084" width="9.42578125" style="4" customWidth="1"/>
    <col min="5085" max="5085" width="12" style="4" customWidth="1"/>
    <col min="5086" max="5086" width="12.42578125" style="4" customWidth="1"/>
    <col min="5087" max="5087" width="8.5703125" style="4" customWidth="1"/>
    <col min="5088" max="5089" width="11.5703125" style="4" customWidth="1"/>
    <col min="5090" max="5090" width="6.5703125" style="4" customWidth="1"/>
    <col min="5091" max="5091" width="12.5703125" style="4" customWidth="1"/>
    <col min="5092" max="5092" width="11.5703125" style="4" customWidth="1"/>
    <col min="5093" max="5094" width="9.42578125" style="4" customWidth="1"/>
    <col min="5095" max="5095" width="10.42578125" style="4" customWidth="1"/>
    <col min="5096" max="5321" width="8.7109375" style="4" customWidth="1"/>
    <col min="5322" max="5322" width="22.5703125" style="4" customWidth="1"/>
    <col min="5323" max="5324" width="11.42578125" style="4" bestFit="1" customWidth="1"/>
    <col min="5325" max="5325" width="8.5703125" style="4" customWidth="1"/>
    <col min="5326" max="5326" width="12.42578125" style="4" customWidth="1"/>
    <col min="5327" max="5327" width="11.5703125" style="4" customWidth="1"/>
    <col min="5328" max="5328" width="9.42578125" style="4" customWidth="1"/>
    <col min="5329" max="5329" width="13" style="4" customWidth="1"/>
    <col min="5330" max="5330" width="12.5703125" style="4" customWidth="1"/>
    <col min="5331" max="5331" width="9.5703125" style="4" customWidth="1"/>
    <col min="5332" max="5333" width="11.42578125" style="4" bestFit="1" customWidth="1"/>
    <col min="5334" max="5334" width="9.5703125" style="4" customWidth="1"/>
    <col min="5335" max="5335" width="11.5703125" style="4" customWidth="1"/>
    <col min="5336" max="5336" width="12" style="4" customWidth="1"/>
    <col min="5337" max="5337" width="9.5703125" style="4" customWidth="1"/>
    <col min="5338" max="5339" width="11.42578125" style="4" bestFit="1" customWidth="1"/>
    <col min="5340" max="5340" width="9.42578125" style="4" customWidth="1"/>
    <col min="5341" max="5341" width="12" style="4" customWidth="1"/>
    <col min="5342" max="5342" width="12.42578125" style="4" customWidth="1"/>
    <col min="5343" max="5343" width="8.5703125" style="4" customWidth="1"/>
    <col min="5344" max="5345" width="11.5703125" style="4" customWidth="1"/>
    <col min="5346" max="5346" width="6.5703125" style="4" customWidth="1"/>
    <col min="5347" max="5347" width="12.5703125" style="4" customWidth="1"/>
    <col min="5348" max="5348" width="11.5703125" style="4" customWidth="1"/>
    <col min="5349" max="5350" width="9.42578125" style="4" customWidth="1"/>
    <col min="5351" max="5351" width="10.42578125" style="4" customWidth="1"/>
    <col min="5352" max="5577" width="8.7109375" style="4" customWidth="1"/>
    <col min="5578" max="5578" width="22.5703125" style="4" customWidth="1"/>
    <col min="5579" max="5580" width="11.42578125" style="4" bestFit="1" customWidth="1"/>
    <col min="5581" max="5581" width="8.5703125" style="4" customWidth="1"/>
    <col min="5582" max="5582" width="12.42578125" style="4" customWidth="1"/>
    <col min="5583" max="5583" width="11.5703125" style="4" customWidth="1"/>
    <col min="5584" max="5584" width="9.42578125" style="4" customWidth="1"/>
    <col min="5585" max="5585" width="13" style="4" customWidth="1"/>
    <col min="5586" max="5586" width="12.5703125" style="4" customWidth="1"/>
    <col min="5587" max="5587" width="9.5703125" style="4" customWidth="1"/>
    <col min="5588" max="5589" width="11.42578125" style="4" bestFit="1" customWidth="1"/>
    <col min="5590" max="5590" width="9.5703125" style="4" customWidth="1"/>
    <col min="5591" max="5591" width="11.5703125" style="4" customWidth="1"/>
    <col min="5592" max="5592" width="12" style="4" customWidth="1"/>
    <col min="5593" max="5593" width="9.5703125" style="4" customWidth="1"/>
    <col min="5594" max="5595" width="11.42578125" style="4" bestFit="1" customWidth="1"/>
    <col min="5596" max="5596" width="9.42578125" style="4" customWidth="1"/>
    <col min="5597" max="5597" width="12" style="4" customWidth="1"/>
    <col min="5598" max="5598" width="12.42578125" style="4" customWidth="1"/>
    <col min="5599" max="5599" width="8.5703125" style="4" customWidth="1"/>
    <col min="5600" max="5601" width="11.5703125" style="4" customWidth="1"/>
    <col min="5602" max="5602" width="6.5703125" style="4" customWidth="1"/>
    <col min="5603" max="5603" width="12.5703125" style="4" customWidth="1"/>
    <col min="5604" max="5604" width="11.5703125" style="4" customWidth="1"/>
    <col min="5605" max="5606" width="9.42578125" style="4" customWidth="1"/>
    <col min="5607" max="5607" width="10.42578125" style="4" customWidth="1"/>
    <col min="5608" max="5833" width="8.7109375" style="4" customWidth="1"/>
    <col min="5834" max="5834" width="22.5703125" style="4" customWidth="1"/>
    <col min="5835" max="5836" width="11.42578125" style="4" bestFit="1" customWidth="1"/>
    <col min="5837" max="5837" width="8.5703125" style="4" customWidth="1"/>
    <col min="5838" max="5838" width="12.42578125" style="4" customWidth="1"/>
    <col min="5839" max="5839" width="11.5703125" style="4" customWidth="1"/>
    <col min="5840" max="5840" width="9.42578125" style="4" customWidth="1"/>
    <col min="5841" max="5841" width="13" style="4" customWidth="1"/>
    <col min="5842" max="5842" width="12.5703125" style="4" customWidth="1"/>
    <col min="5843" max="5843" width="9.5703125" style="4" customWidth="1"/>
    <col min="5844" max="5845" width="11.42578125" style="4" bestFit="1" customWidth="1"/>
    <col min="5846" max="5846" width="9.5703125" style="4" customWidth="1"/>
    <col min="5847" max="5847" width="11.5703125" style="4" customWidth="1"/>
    <col min="5848" max="5848" width="12" style="4" customWidth="1"/>
    <col min="5849" max="5849" width="9.5703125" style="4" customWidth="1"/>
    <col min="5850" max="5851" width="11.42578125" style="4" bestFit="1" customWidth="1"/>
    <col min="5852" max="5852" width="9.42578125" style="4" customWidth="1"/>
    <col min="5853" max="5853" width="12" style="4" customWidth="1"/>
    <col min="5854" max="5854" width="12.42578125" style="4" customWidth="1"/>
    <col min="5855" max="5855" width="8.5703125" style="4" customWidth="1"/>
    <col min="5856" max="5857" width="11.5703125" style="4" customWidth="1"/>
    <col min="5858" max="5858" width="6.5703125" style="4" customWidth="1"/>
    <col min="5859" max="5859" width="12.5703125" style="4" customWidth="1"/>
    <col min="5860" max="5860" width="11.5703125" style="4" customWidth="1"/>
    <col min="5861" max="5862" width="9.42578125" style="4" customWidth="1"/>
    <col min="5863" max="5863" width="10.42578125" style="4" customWidth="1"/>
    <col min="5864" max="6089" width="8.7109375" style="4" customWidth="1"/>
    <col min="6090" max="6090" width="22.5703125" style="4" customWidth="1"/>
    <col min="6091" max="6092" width="11.42578125" style="4" bestFit="1" customWidth="1"/>
    <col min="6093" max="6093" width="8.5703125" style="4" customWidth="1"/>
    <col min="6094" max="6094" width="12.42578125" style="4" customWidth="1"/>
    <col min="6095" max="6095" width="11.5703125" style="4" customWidth="1"/>
    <col min="6096" max="6096" width="9.42578125" style="4" customWidth="1"/>
    <col min="6097" max="6097" width="13" style="4" customWidth="1"/>
    <col min="6098" max="6098" width="12.5703125" style="4" customWidth="1"/>
    <col min="6099" max="6099" width="9.5703125" style="4" customWidth="1"/>
    <col min="6100" max="6101" width="11.42578125" style="4" bestFit="1" customWidth="1"/>
    <col min="6102" max="6102" width="9.5703125" style="4" customWidth="1"/>
    <col min="6103" max="6103" width="11.5703125" style="4" customWidth="1"/>
    <col min="6104" max="6104" width="12" style="4" customWidth="1"/>
    <col min="6105" max="6105" width="9.5703125" style="4" customWidth="1"/>
    <col min="6106" max="6107" width="11.42578125" style="4" bestFit="1" customWidth="1"/>
    <col min="6108" max="6108" width="9.42578125" style="4" customWidth="1"/>
    <col min="6109" max="6109" width="12" style="4" customWidth="1"/>
    <col min="6110" max="6110" width="12.42578125" style="4" customWidth="1"/>
    <col min="6111" max="6111" width="8.5703125" style="4" customWidth="1"/>
    <col min="6112" max="6113" width="11.5703125" style="4" customWidth="1"/>
    <col min="6114" max="6114" width="6.5703125" style="4" customWidth="1"/>
    <col min="6115" max="6115" width="12.5703125" style="4" customWidth="1"/>
    <col min="6116" max="6116" width="11.5703125" style="4" customWidth="1"/>
    <col min="6117" max="6118" width="9.42578125" style="4" customWidth="1"/>
    <col min="6119" max="6119" width="10.42578125" style="4" customWidth="1"/>
    <col min="6120" max="6345" width="8.7109375" style="4" customWidth="1"/>
    <col min="6346" max="6346" width="22.5703125" style="4" customWidth="1"/>
    <col min="6347" max="6348" width="11.42578125" style="4" bestFit="1" customWidth="1"/>
    <col min="6349" max="6349" width="8.5703125" style="4" customWidth="1"/>
    <col min="6350" max="6350" width="12.42578125" style="4" customWidth="1"/>
    <col min="6351" max="6351" width="11.5703125" style="4" customWidth="1"/>
    <col min="6352" max="6352" width="9.42578125" style="4" customWidth="1"/>
    <col min="6353" max="6353" width="13" style="4" customWidth="1"/>
    <col min="6354" max="6354" width="12.5703125" style="4" customWidth="1"/>
    <col min="6355" max="6355" width="9.5703125" style="4" customWidth="1"/>
    <col min="6356" max="6357" width="11.42578125" style="4" bestFit="1" customWidth="1"/>
    <col min="6358" max="6358" width="9.5703125" style="4" customWidth="1"/>
    <col min="6359" max="6359" width="11.5703125" style="4" customWidth="1"/>
    <col min="6360" max="6360" width="12" style="4" customWidth="1"/>
    <col min="6361" max="6361" width="9.5703125" style="4" customWidth="1"/>
    <col min="6362" max="6363" width="11.42578125" style="4" bestFit="1" customWidth="1"/>
    <col min="6364" max="6364" width="9.42578125" style="4" customWidth="1"/>
    <col min="6365" max="6365" width="12" style="4" customWidth="1"/>
    <col min="6366" max="6366" width="12.42578125" style="4" customWidth="1"/>
    <col min="6367" max="6367" width="8.5703125" style="4" customWidth="1"/>
    <col min="6368" max="6369" width="11.5703125" style="4" customWidth="1"/>
    <col min="6370" max="6370" width="6.5703125" style="4" customWidth="1"/>
    <col min="6371" max="6371" width="12.5703125" style="4" customWidth="1"/>
    <col min="6372" max="6372" width="11.5703125" style="4" customWidth="1"/>
    <col min="6373" max="6374" width="9.42578125" style="4" customWidth="1"/>
    <col min="6375" max="6375" width="10.42578125" style="4" customWidth="1"/>
    <col min="6376" max="6601" width="8.7109375" style="4" customWidth="1"/>
    <col min="6602" max="6602" width="22.5703125" style="4" customWidth="1"/>
    <col min="6603" max="6604" width="11.42578125" style="4" bestFit="1" customWidth="1"/>
    <col min="6605" max="6605" width="8.5703125" style="4" customWidth="1"/>
    <col min="6606" max="6606" width="12.42578125" style="4" customWidth="1"/>
    <col min="6607" max="6607" width="11.5703125" style="4" customWidth="1"/>
    <col min="6608" max="6608" width="9.42578125" style="4" customWidth="1"/>
    <col min="6609" max="6609" width="13" style="4" customWidth="1"/>
    <col min="6610" max="6610" width="12.5703125" style="4" customWidth="1"/>
    <col min="6611" max="6611" width="9.5703125" style="4" customWidth="1"/>
    <col min="6612" max="6613" width="11.42578125" style="4" bestFit="1" customWidth="1"/>
    <col min="6614" max="6614" width="9.5703125" style="4" customWidth="1"/>
    <col min="6615" max="6615" width="11.5703125" style="4" customWidth="1"/>
    <col min="6616" max="6616" width="12" style="4" customWidth="1"/>
    <col min="6617" max="6617" width="9.5703125" style="4" customWidth="1"/>
    <col min="6618" max="6619" width="11.42578125" style="4" bestFit="1" customWidth="1"/>
    <col min="6620" max="6620" width="9.42578125" style="4" customWidth="1"/>
    <col min="6621" max="6621" width="12" style="4" customWidth="1"/>
    <col min="6622" max="6622" width="12.42578125" style="4" customWidth="1"/>
    <col min="6623" max="6623" width="8.5703125" style="4" customWidth="1"/>
    <col min="6624" max="6625" width="11.5703125" style="4" customWidth="1"/>
    <col min="6626" max="6626" width="6.5703125" style="4" customWidth="1"/>
    <col min="6627" max="6627" width="12.5703125" style="4" customWidth="1"/>
    <col min="6628" max="6628" width="11.5703125" style="4" customWidth="1"/>
    <col min="6629" max="6630" width="9.42578125" style="4" customWidth="1"/>
    <col min="6631" max="6631" width="10.42578125" style="4" customWidth="1"/>
    <col min="6632" max="6857" width="8.7109375" style="4" customWidth="1"/>
    <col min="6858" max="6858" width="22.5703125" style="4" customWidth="1"/>
    <col min="6859" max="6860" width="11.42578125" style="4" bestFit="1" customWidth="1"/>
    <col min="6861" max="6861" width="8.5703125" style="4" customWidth="1"/>
    <col min="6862" max="6862" width="12.42578125" style="4" customWidth="1"/>
    <col min="6863" max="6863" width="11.5703125" style="4" customWidth="1"/>
    <col min="6864" max="6864" width="9.42578125" style="4" customWidth="1"/>
    <col min="6865" max="6865" width="13" style="4" customWidth="1"/>
    <col min="6866" max="6866" width="12.5703125" style="4" customWidth="1"/>
    <col min="6867" max="6867" width="9.5703125" style="4" customWidth="1"/>
    <col min="6868" max="6869" width="11.42578125" style="4" bestFit="1" customWidth="1"/>
    <col min="6870" max="6870" width="9.5703125" style="4" customWidth="1"/>
    <col min="6871" max="6871" width="11.5703125" style="4" customWidth="1"/>
    <col min="6872" max="6872" width="12" style="4" customWidth="1"/>
    <col min="6873" max="6873" width="9.5703125" style="4" customWidth="1"/>
    <col min="6874" max="6875" width="11.42578125" style="4" bestFit="1" customWidth="1"/>
    <col min="6876" max="6876" width="9.42578125" style="4" customWidth="1"/>
    <col min="6877" max="6877" width="12" style="4" customWidth="1"/>
    <col min="6878" max="6878" width="12.42578125" style="4" customWidth="1"/>
    <col min="6879" max="6879" width="8.5703125" style="4" customWidth="1"/>
    <col min="6880" max="6881" width="11.5703125" style="4" customWidth="1"/>
    <col min="6882" max="6882" width="6.5703125" style="4" customWidth="1"/>
    <col min="6883" max="6883" width="12.5703125" style="4" customWidth="1"/>
    <col min="6884" max="6884" width="11.5703125" style="4" customWidth="1"/>
    <col min="6885" max="6886" width="9.42578125" style="4" customWidth="1"/>
    <col min="6887" max="6887" width="10.42578125" style="4" customWidth="1"/>
    <col min="6888" max="7113" width="8.7109375" style="4" customWidth="1"/>
    <col min="7114" max="7114" width="22.5703125" style="4" customWidth="1"/>
    <col min="7115" max="7116" width="11.42578125" style="4" bestFit="1" customWidth="1"/>
    <col min="7117" max="7117" width="8.5703125" style="4" customWidth="1"/>
    <col min="7118" max="7118" width="12.42578125" style="4" customWidth="1"/>
    <col min="7119" max="7119" width="11.5703125" style="4" customWidth="1"/>
    <col min="7120" max="7120" width="9.42578125" style="4" customWidth="1"/>
    <col min="7121" max="7121" width="13" style="4" customWidth="1"/>
    <col min="7122" max="7122" width="12.5703125" style="4" customWidth="1"/>
    <col min="7123" max="7123" width="9.5703125" style="4" customWidth="1"/>
    <col min="7124" max="7125" width="11.42578125" style="4" bestFit="1" customWidth="1"/>
    <col min="7126" max="7126" width="9.5703125" style="4" customWidth="1"/>
    <col min="7127" max="7127" width="11.5703125" style="4" customWidth="1"/>
    <col min="7128" max="7128" width="12" style="4" customWidth="1"/>
    <col min="7129" max="7129" width="9.5703125" style="4" customWidth="1"/>
    <col min="7130" max="7131" width="11.42578125" style="4" bestFit="1" customWidth="1"/>
    <col min="7132" max="7132" width="9.42578125" style="4" customWidth="1"/>
    <col min="7133" max="7133" width="12" style="4" customWidth="1"/>
    <col min="7134" max="7134" width="12.42578125" style="4" customWidth="1"/>
    <col min="7135" max="7135" width="8.5703125" style="4" customWidth="1"/>
    <col min="7136" max="7137" width="11.5703125" style="4" customWidth="1"/>
    <col min="7138" max="7138" width="6.5703125" style="4" customWidth="1"/>
    <col min="7139" max="7139" width="12.5703125" style="4" customWidth="1"/>
    <col min="7140" max="7140" width="11.5703125" style="4" customWidth="1"/>
    <col min="7141" max="7142" width="9.42578125" style="4" customWidth="1"/>
    <col min="7143" max="7143" width="10.42578125" style="4" customWidth="1"/>
    <col min="7144" max="7369" width="8.7109375" style="4" customWidth="1"/>
    <col min="7370" max="7370" width="22.5703125" style="4" customWidth="1"/>
    <col min="7371" max="7372" width="11.42578125" style="4" bestFit="1" customWidth="1"/>
    <col min="7373" max="7373" width="8.5703125" style="4" customWidth="1"/>
    <col min="7374" max="7374" width="12.42578125" style="4" customWidth="1"/>
    <col min="7375" max="7375" width="11.5703125" style="4" customWidth="1"/>
    <col min="7376" max="7376" width="9.42578125" style="4" customWidth="1"/>
    <col min="7377" max="7377" width="13" style="4" customWidth="1"/>
    <col min="7378" max="7378" width="12.5703125" style="4" customWidth="1"/>
    <col min="7379" max="7379" width="9.5703125" style="4" customWidth="1"/>
    <col min="7380" max="7381" width="11.42578125" style="4" bestFit="1" customWidth="1"/>
    <col min="7382" max="7382" width="9.5703125" style="4" customWidth="1"/>
    <col min="7383" max="7383" width="11.5703125" style="4" customWidth="1"/>
    <col min="7384" max="7384" width="12" style="4" customWidth="1"/>
    <col min="7385" max="7385" width="9.5703125" style="4" customWidth="1"/>
    <col min="7386" max="7387" width="11.42578125" style="4" bestFit="1" customWidth="1"/>
    <col min="7388" max="7388" width="9.42578125" style="4" customWidth="1"/>
    <col min="7389" max="7389" width="12" style="4" customWidth="1"/>
    <col min="7390" max="7390" width="12.42578125" style="4" customWidth="1"/>
    <col min="7391" max="7391" width="8.5703125" style="4" customWidth="1"/>
    <col min="7392" max="7393" width="11.5703125" style="4" customWidth="1"/>
    <col min="7394" max="7394" width="6.5703125" style="4" customWidth="1"/>
    <col min="7395" max="7395" width="12.5703125" style="4" customWidth="1"/>
    <col min="7396" max="7396" width="11.5703125" style="4" customWidth="1"/>
    <col min="7397" max="7398" width="9.42578125" style="4" customWidth="1"/>
    <col min="7399" max="7399" width="10.42578125" style="4" customWidth="1"/>
    <col min="7400" max="7625" width="8.7109375" style="4" customWidth="1"/>
    <col min="7626" max="7626" width="22.5703125" style="4" customWidth="1"/>
    <col min="7627" max="7628" width="11.42578125" style="4" bestFit="1" customWidth="1"/>
    <col min="7629" max="7629" width="8.5703125" style="4" customWidth="1"/>
    <col min="7630" max="7630" width="12.42578125" style="4" customWidth="1"/>
    <col min="7631" max="7631" width="11.5703125" style="4" customWidth="1"/>
    <col min="7632" max="7632" width="9.42578125" style="4" customWidth="1"/>
    <col min="7633" max="7633" width="13" style="4" customWidth="1"/>
    <col min="7634" max="7634" width="12.5703125" style="4" customWidth="1"/>
    <col min="7635" max="7635" width="9.5703125" style="4" customWidth="1"/>
    <col min="7636" max="7637" width="11.42578125" style="4" bestFit="1" customWidth="1"/>
    <col min="7638" max="7638" width="9.5703125" style="4" customWidth="1"/>
    <col min="7639" max="7639" width="11.5703125" style="4" customWidth="1"/>
    <col min="7640" max="7640" width="12" style="4" customWidth="1"/>
    <col min="7641" max="7641" width="9.5703125" style="4" customWidth="1"/>
    <col min="7642" max="7643" width="11.42578125" style="4" bestFit="1" customWidth="1"/>
    <col min="7644" max="7644" width="9.42578125" style="4" customWidth="1"/>
    <col min="7645" max="7645" width="12" style="4" customWidth="1"/>
    <col min="7646" max="7646" width="12.42578125" style="4" customWidth="1"/>
    <col min="7647" max="7647" width="8.5703125" style="4" customWidth="1"/>
    <col min="7648" max="7649" width="11.5703125" style="4" customWidth="1"/>
    <col min="7650" max="7650" width="6.5703125" style="4" customWidth="1"/>
    <col min="7651" max="7651" width="12.5703125" style="4" customWidth="1"/>
    <col min="7652" max="7652" width="11.5703125" style="4" customWidth="1"/>
    <col min="7653" max="7654" width="9.42578125" style="4" customWidth="1"/>
    <col min="7655" max="7655" width="10.42578125" style="4" customWidth="1"/>
    <col min="7656" max="7881" width="8.7109375" style="4" customWidth="1"/>
    <col min="7882" max="7882" width="22.5703125" style="4" customWidth="1"/>
    <col min="7883" max="7884" width="11.42578125" style="4" bestFit="1" customWidth="1"/>
    <col min="7885" max="7885" width="8.5703125" style="4" customWidth="1"/>
    <col min="7886" max="7886" width="12.42578125" style="4" customWidth="1"/>
    <col min="7887" max="7887" width="11.5703125" style="4" customWidth="1"/>
    <col min="7888" max="7888" width="9.42578125" style="4" customWidth="1"/>
    <col min="7889" max="7889" width="13" style="4" customWidth="1"/>
    <col min="7890" max="7890" width="12.5703125" style="4" customWidth="1"/>
    <col min="7891" max="7891" width="9.5703125" style="4" customWidth="1"/>
    <col min="7892" max="7893" width="11.42578125" style="4" bestFit="1" customWidth="1"/>
    <col min="7894" max="7894" width="9.5703125" style="4" customWidth="1"/>
    <col min="7895" max="7895" width="11.5703125" style="4" customWidth="1"/>
    <col min="7896" max="7896" width="12" style="4" customWidth="1"/>
    <col min="7897" max="7897" width="9.5703125" style="4" customWidth="1"/>
    <col min="7898" max="7899" width="11.42578125" style="4" bestFit="1" customWidth="1"/>
    <col min="7900" max="7900" width="9.42578125" style="4" customWidth="1"/>
    <col min="7901" max="7901" width="12" style="4" customWidth="1"/>
    <col min="7902" max="7902" width="12.42578125" style="4" customWidth="1"/>
    <col min="7903" max="7903" width="8.5703125" style="4" customWidth="1"/>
    <col min="7904" max="7905" width="11.5703125" style="4" customWidth="1"/>
    <col min="7906" max="7906" width="6.5703125" style="4" customWidth="1"/>
    <col min="7907" max="7907" width="12.5703125" style="4" customWidth="1"/>
    <col min="7908" max="7908" width="11.5703125" style="4" customWidth="1"/>
    <col min="7909" max="7910" width="9.42578125" style="4" customWidth="1"/>
    <col min="7911" max="7911" width="10.42578125" style="4" customWidth="1"/>
    <col min="7912" max="8137" width="8.7109375" style="4" customWidth="1"/>
    <col min="8138" max="8138" width="22.5703125" style="4" customWidth="1"/>
    <col min="8139" max="8140" width="11.42578125" style="4" bestFit="1" customWidth="1"/>
    <col min="8141" max="8141" width="8.5703125" style="4" customWidth="1"/>
    <col min="8142" max="8142" width="12.42578125" style="4" customWidth="1"/>
    <col min="8143" max="8143" width="11.5703125" style="4" customWidth="1"/>
    <col min="8144" max="8144" width="9.42578125" style="4" customWidth="1"/>
    <col min="8145" max="8145" width="13" style="4" customWidth="1"/>
    <col min="8146" max="8146" width="12.5703125" style="4" customWidth="1"/>
    <col min="8147" max="8147" width="9.5703125" style="4" customWidth="1"/>
    <col min="8148" max="8149" width="11.42578125" style="4" bestFit="1" customWidth="1"/>
    <col min="8150" max="8150" width="9.5703125" style="4" customWidth="1"/>
    <col min="8151" max="8151" width="11.5703125" style="4" customWidth="1"/>
    <col min="8152" max="8152" width="12" style="4" customWidth="1"/>
    <col min="8153" max="8153" width="9.5703125" style="4" customWidth="1"/>
    <col min="8154" max="8155" width="11.42578125" style="4" bestFit="1" customWidth="1"/>
    <col min="8156" max="8156" width="9.42578125" style="4" customWidth="1"/>
    <col min="8157" max="8157" width="12" style="4" customWidth="1"/>
    <col min="8158" max="8158" width="12.42578125" style="4" customWidth="1"/>
    <col min="8159" max="8159" width="8.5703125" style="4" customWidth="1"/>
    <col min="8160" max="8161" width="11.5703125" style="4" customWidth="1"/>
    <col min="8162" max="8162" width="6.5703125" style="4" customWidth="1"/>
    <col min="8163" max="8163" width="12.5703125" style="4" customWidth="1"/>
    <col min="8164" max="8164" width="11.5703125" style="4" customWidth="1"/>
    <col min="8165" max="8166" width="9.42578125" style="4" customWidth="1"/>
    <col min="8167" max="8167" width="10.42578125" style="4" customWidth="1"/>
    <col min="8168" max="8393" width="8.7109375" style="4" customWidth="1"/>
    <col min="8394" max="8394" width="22.5703125" style="4" customWidth="1"/>
    <col min="8395" max="8396" width="11.42578125" style="4" bestFit="1" customWidth="1"/>
    <col min="8397" max="8397" width="8.5703125" style="4" customWidth="1"/>
    <col min="8398" max="8398" width="12.42578125" style="4" customWidth="1"/>
    <col min="8399" max="8399" width="11.5703125" style="4" customWidth="1"/>
    <col min="8400" max="8400" width="9.42578125" style="4" customWidth="1"/>
    <col min="8401" max="8401" width="13" style="4" customWidth="1"/>
    <col min="8402" max="8402" width="12.5703125" style="4" customWidth="1"/>
    <col min="8403" max="8403" width="9.5703125" style="4" customWidth="1"/>
    <col min="8404" max="8405" width="11.42578125" style="4" bestFit="1" customWidth="1"/>
    <col min="8406" max="8406" width="9.5703125" style="4" customWidth="1"/>
    <col min="8407" max="8407" width="11.5703125" style="4" customWidth="1"/>
    <col min="8408" max="8408" width="12" style="4" customWidth="1"/>
    <col min="8409" max="8409" width="9.5703125" style="4" customWidth="1"/>
    <col min="8410" max="8411" width="11.42578125" style="4" bestFit="1" customWidth="1"/>
    <col min="8412" max="8412" width="9.42578125" style="4" customWidth="1"/>
    <col min="8413" max="8413" width="12" style="4" customWidth="1"/>
    <col min="8414" max="8414" width="12.42578125" style="4" customWidth="1"/>
    <col min="8415" max="8415" width="8.5703125" style="4" customWidth="1"/>
    <col min="8416" max="8417" width="11.5703125" style="4" customWidth="1"/>
    <col min="8418" max="8418" width="6.5703125" style="4" customWidth="1"/>
    <col min="8419" max="8419" width="12.5703125" style="4" customWidth="1"/>
    <col min="8420" max="8420" width="11.5703125" style="4" customWidth="1"/>
    <col min="8421" max="8422" width="9.42578125" style="4" customWidth="1"/>
    <col min="8423" max="8423" width="10.42578125" style="4" customWidth="1"/>
    <col min="8424" max="8649" width="8.7109375" style="4" customWidth="1"/>
    <col min="8650" max="8650" width="22.5703125" style="4" customWidth="1"/>
    <col min="8651" max="8652" width="11.42578125" style="4" bestFit="1" customWidth="1"/>
    <col min="8653" max="8653" width="8.5703125" style="4" customWidth="1"/>
    <col min="8654" max="8654" width="12.42578125" style="4" customWidth="1"/>
    <col min="8655" max="8655" width="11.5703125" style="4" customWidth="1"/>
    <col min="8656" max="8656" width="9.42578125" style="4" customWidth="1"/>
    <col min="8657" max="8657" width="13" style="4" customWidth="1"/>
    <col min="8658" max="8658" width="12.5703125" style="4" customWidth="1"/>
    <col min="8659" max="8659" width="9.5703125" style="4" customWidth="1"/>
    <col min="8660" max="8661" width="11.42578125" style="4" bestFit="1" customWidth="1"/>
    <col min="8662" max="8662" width="9.5703125" style="4" customWidth="1"/>
    <col min="8663" max="8663" width="11.5703125" style="4" customWidth="1"/>
    <col min="8664" max="8664" width="12" style="4" customWidth="1"/>
    <col min="8665" max="8665" width="9.5703125" style="4" customWidth="1"/>
    <col min="8666" max="8667" width="11.42578125" style="4" bestFit="1" customWidth="1"/>
    <col min="8668" max="8668" width="9.42578125" style="4" customWidth="1"/>
    <col min="8669" max="8669" width="12" style="4" customWidth="1"/>
    <col min="8670" max="8670" width="12.42578125" style="4" customWidth="1"/>
    <col min="8671" max="8671" width="8.5703125" style="4" customWidth="1"/>
    <col min="8672" max="8673" width="11.5703125" style="4" customWidth="1"/>
    <col min="8674" max="8674" width="6.5703125" style="4" customWidth="1"/>
    <col min="8675" max="8675" width="12.5703125" style="4" customWidth="1"/>
    <col min="8676" max="8676" width="11.5703125" style="4" customWidth="1"/>
    <col min="8677" max="8678" width="9.42578125" style="4" customWidth="1"/>
    <col min="8679" max="8679" width="10.42578125" style="4" customWidth="1"/>
    <col min="8680" max="8905" width="8.7109375" style="4" customWidth="1"/>
    <col min="8906" max="8906" width="22.5703125" style="4" customWidth="1"/>
    <col min="8907" max="8908" width="11.42578125" style="4" bestFit="1" customWidth="1"/>
    <col min="8909" max="8909" width="8.5703125" style="4" customWidth="1"/>
    <col min="8910" max="8910" width="12.42578125" style="4" customWidth="1"/>
    <col min="8911" max="8911" width="11.5703125" style="4" customWidth="1"/>
    <col min="8912" max="8912" width="9.42578125" style="4" customWidth="1"/>
    <col min="8913" max="8913" width="13" style="4" customWidth="1"/>
    <col min="8914" max="8914" width="12.5703125" style="4" customWidth="1"/>
    <col min="8915" max="8915" width="9.5703125" style="4" customWidth="1"/>
    <col min="8916" max="8917" width="11.42578125" style="4" bestFit="1" customWidth="1"/>
    <col min="8918" max="8918" width="9.5703125" style="4" customWidth="1"/>
    <col min="8919" max="8919" width="11.5703125" style="4" customWidth="1"/>
    <col min="8920" max="8920" width="12" style="4" customWidth="1"/>
    <col min="8921" max="8921" width="9.5703125" style="4" customWidth="1"/>
    <col min="8922" max="8923" width="11.42578125" style="4" bestFit="1" customWidth="1"/>
    <col min="8924" max="8924" width="9.42578125" style="4" customWidth="1"/>
    <col min="8925" max="8925" width="12" style="4" customWidth="1"/>
    <col min="8926" max="8926" width="12.42578125" style="4" customWidth="1"/>
    <col min="8927" max="8927" width="8.5703125" style="4" customWidth="1"/>
    <col min="8928" max="8929" width="11.5703125" style="4" customWidth="1"/>
    <col min="8930" max="8930" width="6.5703125" style="4" customWidth="1"/>
    <col min="8931" max="8931" width="12.5703125" style="4" customWidth="1"/>
    <col min="8932" max="8932" width="11.5703125" style="4" customWidth="1"/>
    <col min="8933" max="8934" width="9.42578125" style="4" customWidth="1"/>
    <col min="8935" max="8935" width="10.42578125" style="4" customWidth="1"/>
    <col min="8936" max="9161" width="8.7109375" style="4" customWidth="1"/>
    <col min="9162" max="9162" width="22.5703125" style="4" customWidth="1"/>
    <col min="9163" max="9164" width="11.42578125" style="4" bestFit="1" customWidth="1"/>
    <col min="9165" max="9165" width="8.5703125" style="4" customWidth="1"/>
    <col min="9166" max="9166" width="12.42578125" style="4" customWidth="1"/>
    <col min="9167" max="9167" width="11.5703125" style="4" customWidth="1"/>
    <col min="9168" max="9168" width="9.42578125" style="4" customWidth="1"/>
    <col min="9169" max="9169" width="13" style="4" customWidth="1"/>
    <col min="9170" max="9170" width="12.5703125" style="4" customWidth="1"/>
    <col min="9171" max="9171" width="9.5703125" style="4" customWidth="1"/>
    <col min="9172" max="9173" width="11.42578125" style="4" bestFit="1" customWidth="1"/>
    <col min="9174" max="9174" width="9.5703125" style="4" customWidth="1"/>
    <col min="9175" max="9175" width="11.5703125" style="4" customWidth="1"/>
    <col min="9176" max="9176" width="12" style="4" customWidth="1"/>
    <col min="9177" max="9177" width="9.5703125" style="4" customWidth="1"/>
    <col min="9178" max="9179" width="11.42578125" style="4" bestFit="1" customWidth="1"/>
    <col min="9180" max="9180" width="9.42578125" style="4" customWidth="1"/>
    <col min="9181" max="9181" width="12" style="4" customWidth="1"/>
    <col min="9182" max="9182" width="12.42578125" style="4" customWidth="1"/>
    <col min="9183" max="9183" width="8.5703125" style="4" customWidth="1"/>
    <col min="9184" max="9185" width="11.5703125" style="4" customWidth="1"/>
    <col min="9186" max="9186" width="6.5703125" style="4" customWidth="1"/>
    <col min="9187" max="9187" width="12.5703125" style="4" customWidth="1"/>
    <col min="9188" max="9188" width="11.5703125" style="4" customWidth="1"/>
    <col min="9189" max="9190" width="9.42578125" style="4" customWidth="1"/>
    <col min="9191" max="9191" width="10.42578125" style="4" customWidth="1"/>
    <col min="9192" max="9417" width="8.7109375" style="4" customWidth="1"/>
    <col min="9418" max="9418" width="22.5703125" style="4" customWidth="1"/>
    <col min="9419" max="9420" width="11.42578125" style="4" bestFit="1" customWidth="1"/>
    <col min="9421" max="9421" width="8.5703125" style="4" customWidth="1"/>
    <col min="9422" max="9422" width="12.42578125" style="4" customWidth="1"/>
    <col min="9423" max="9423" width="11.5703125" style="4" customWidth="1"/>
    <col min="9424" max="9424" width="9.42578125" style="4" customWidth="1"/>
    <col min="9425" max="9425" width="13" style="4" customWidth="1"/>
    <col min="9426" max="9426" width="12.5703125" style="4" customWidth="1"/>
    <col min="9427" max="9427" width="9.5703125" style="4" customWidth="1"/>
    <col min="9428" max="9429" width="11.42578125" style="4" bestFit="1" customWidth="1"/>
    <col min="9430" max="9430" width="9.5703125" style="4" customWidth="1"/>
    <col min="9431" max="9431" width="11.5703125" style="4" customWidth="1"/>
    <col min="9432" max="9432" width="12" style="4" customWidth="1"/>
    <col min="9433" max="9433" width="9.5703125" style="4" customWidth="1"/>
    <col min="9434" max="9435" width="11.42578125" style="4" bestFit="1" customWidth="1"/>
    <col min="9436" max="9436" width="9.42578125" style="4" customWidth="1"/>
    <col min="9437" max="9437" width="12" style="4" customWidth="1"/>
    <col min="9438" max="9438" width="12.42578125" style="4" customWidth="1"/>
    <col min="9439" max="9439" width="8.5703125" style="4" customWidth="1"/>
    <col min="9440" max="9441" width="11.5703125" style="4" customWidth="1"/>
    <col min="9442" max="9442" width="6.5703125" style="4" customWidth="1"/>
    <col min="9443" max="9443" width="12.5703125" style="4" customWidth="1"/>
    <col min="9444" max="9444" width="11.5703125" style="4" customWidth="1"/>
    <col min="9445" max="9446" width="9.42578125" style="4" customWidth="1"/>
    <col min="9447" max="9447" width="10.42578125" style="4" customWidth="1"/>
    <col min="9448" max="9673" width="8.7109375" style="4" customWidth="1"/>
    <col min="9674" max="9674" width="22.5703125" style="4" customWidth="1"/>
    <col min="9675" max="9676" width="11.42578125" style="4" bestFit="1" customWidth="1"/>
    <col min="9677" max="9677" width="8.5703125" style="4" customWidth="1"/>
    <col min="9678" max="9678" width="12.42578125" style="4" customWidth="1"/>
    <col min="9679" max="9679" width="11.5703125" style="4" customWidth="1"/>
    <col min="9680" max="9680" width="9.42578125" style="4" customWidth="1"/>
    <col min="9681" max="9681" width="13" style="4" customWidth="1"/>
    <col min="9682" max="9682" width="12.5703125" style="4" customWidth="1"/>
    <col min="9683" max="9683" width="9.5703125" style="4" customWidth="1"/>
    <col min="9684" max="9685" width="11.42578125" style="4" bestFit="1" customWidth="1"/>
    <col min="9686" max="9686" width="9.5703125" style="4" customWidth="1"/>
    <col min="9687" max="9687" width="11.5703125" style="4" customWidth="1"/>
    <col min="9688" max="9688" width="12" style="4" customWidth="1"/>
    <col min="9689" max="9689" width="9.5703125" style="4" customWidth="1"/>
    <col min="9690" max="9691" width="11.42578125" style="4" bestFit="1" customWidth="1"/>
    <col min="9692" max="9692" width="9.42578125" style="4" customWidth="1"/>
    <col min="9693" max="9693" width="12" style="4" customWidth="1"/>
    <col min="9694" max="9694" width="12.42578125" style="4" customWidth="1"/>
    <col min="9695" max="9695" width="8.5703125" style="4" customWidth="1"/>
    <col min="9696" max="9697" width="11.5703125" style="4" customWidth="1"/>
    <col min="9698" max="9698" width="6.5703125" style="4" customWidth="1"/>
    <col min="9699" max="9699" width="12.5703125" style="4" customWidth="1"/>
    <col min="9700" max="9700" width="11.5703125" style="4" customWidth="1"/>
    <col min="9701" max="9702" width="9.42578125" style="4" customWidth="1"/>
    <col min="9703" max="9703" width="10.42578125" style="4" customWidth="1"/>
    <col min="9704" max="9929" width="8.7109375" style="4" customWidth="1"/>
    <col min="9930" max="9930" width="22.5703125" style="4" customWidth="1"/>
    <col min="9931" max="9932" width="11.42578125" style="4" bestFit="1" customWidth="1"/>
    <col min="9933" max="9933" width="8.5703125" style="4" customWidth="1"/>
    <col min="9934" max="9934" width="12.42578125" style="4" customWidth="1"/>
    <col min="9935" max="9935" width="11.5703125" style="4" customWidth="1"/>
    <col min="9936" max="9936" width="9.42578125" style="4" customWidth="1"/>
    <col min="9937" max="9937" width="13" style="4" customWidth="1"/>
    <col min="9938" max="9938" width="12.5703125" style="4" customWidth="1"/>
    <col min="9939" max="9939" width="9.5703125" style="4" customWidth="1"/>
    <col min="9940" max="9941" width="11.42578125" style="4" bestFit="1" customWidth="1"/>
    <col min="9942" max="9942" width="9.5703125" style="4" customWidth="1"/>
    <col min="9943" max="9943" width="11.5703125" style="4" customWidth="1"/>
    <col min="9944" max="9944" width="12" style="4" customWidth="1"/>
    <col min="9945" max="9945" width="9.5703125" style="4" customWidth="1"/>
    <col min="9946" max="9947" width="11.42578125" style="4" bestFit="1" customWidth="1"/>
    <col min="9948" max="9948" width="9.42578125" style="4" customWidth="1"/>
    <col min="9949" max="9949" width="12" style="4" customWidth="1"/>
    <col min="9950" max="9950" width="12.42578125" style="4" customWidth="1"/>
    <col min="9951" max="9951" width="8.5703125" style="4" customWidth="1"/>
    <col min="9952" max="9953" width="11.5703125" style="4" customWidth="1"/>
    <col min="9954" max="9954" width="6.5703125" style="4" customWidth="1"/>
    <col min="9955" max="9955" width="12.5703125" style="4" customWidth="1"/>
    <col min="9956" max="9956" width="11.5703125" style="4" customWidth="1"/>
    <col min="9957" max="9958" width="9.42578125" style="4" customWidth="1"/>
    <col min="9959" max="9959" width="10.42578125" style="4" customWidth="1"/>
    <col min="9960" max="10185" width="8.7109375" style="4" customWidth="1"/>
    <col min="10186" max="10186" width="22.5703125" style="4" customWidth="1"/>
    <col min="10187" max="10188" width="11.42578125" style="4" bestFit="1" customWidth="1"/>
    <col min="10189" max="10189" width="8.5703125" style="4" customWidth="1"/>
    <col min="10190" max="10190" width="12.42578125" style="4" customWidth="1"/>
    <col min="10191" max="10191" width="11.5703125" style="4" customWidth="1"/>
    <col min="10192" max="10192" width="9.42578125" style="4" customWidth="1"/>
    <col min="10193" max="10193" width="13" style="4" customWidth="1"/>
    <col min="10194" max="10194" width="12.5703125" style="4" customWidth="1"/>
    <col min="10195" max="10195" width="9.5703125" style="4" customWidth="1"/>
    <col min="10196" max="10197" width="11.42578125" style="4" bestFit="1" customWidth="1"/>
    <col min="10198" max="10198" width="9.5703125" style="4" customWidth="1"/>
    <col min="10199" max="10199" width="11.5703125" style="4" customWidth="1"/>
    <col min="10200" max="10200" width="12" style="4" customWidth="1"/>
    <col min="10201" max="10201" width="9.5703125" style="4" customWidth="1"/>
    <col min="10202" max="10203" width="11.42578125" style="4" bestFit="1" customWidth="1"/>
    <col min="10204" max="10204" width="9.42578125" style="4" customWidth="1"/>
    <col min="10205" max="10205" width="12" style="4" customWidth="1"/>
    <col min="10206" max="10206" width="12.42578125" style="4" customWidth="1"/>
    <col min="10207" max="10207" width="8.5703125" style="4" customWidth="1"/>
    <col min="10208" max="10209" width="11.5703125" style="4" customWidth="1"/>
    <col min="10210" max="10210" width="6.5703125" style="4" customWidth="1"/>
    <col min="10211" max="10211" width="12.5703125" style="4" customWidth="1"/>
    <col min="10212" max="10212" width="11.5703125" style="4" customWidth="1"/>
    <col min="10213" max="10214" width="9.42578125" style="4" customWidth="1"/>
    <col min="10215" max="10215" width="10.42578125" style="4" customWidth="1"/>
    <col min="10216" max="10441" width="8.7109375" style="4" customWidth="1"/>
    <col min="10442" max="10442" width="22.5703125" style="4" customWidth="1"/>
    <col min="10443" max="10444" width="11.42578125" style="4" bestFit="1" customWidth="1"/>
    <col min="10445" max="10445" width="8.5703125" style="4" customWidth="1"/>
    <col min="10446" max="10446" width="12.42578125" style="4" customWidth="1"/>
    <col min="10447" max="10447" width="11.5703125" style="4" customWidth="1"/>
    <col min="10448" max="10448" width="9.42578125" style="4" customWidth="1"/>
    <col min="10449" max="10449" width="13" style="4" customWidth="1"/>
    <col min="10450" max="10450" width="12.5703125" style="4" customWidth="1"/>
    <col min="10451" max="10451" width="9.5703125" style="4" customWidth="1"/>
    <col min="10452" max="10453" width="11.42578125" style="4" bestFit="1" customWidth="1"/>
    <col min="10454" max="10454" width="9.5703125" style="4" customWidth="1"/>
    <col min="10455" max="10455" width="11.5703125" style="4" customWidth="1"/>
    <col min="10456" max="10456" width="12" style="4" customWidth="1"/>
    <col min="10457" max="10457" width="9.5703125" style="4" customWidth="1"/>
    <col min="10458" max="10459" width="11.42578125" style="4" bestFit="1" customWidth="1"/>
    <col min="10460" max="10460" width="9.42578125" style="4" customWidth="1"/>
    <col min="10461" max="10461" width="12" style="4" customWidth="1"/>
    <col min="10462" max="10462" width="12.42578125" style="4" customWidth="1"/>
    <col min="10463" max="10463" width="8.5703125" style="4" customWidth="1"/>
    <col min="10464" max="10465" width="11.5703125" style="4" customWidth="1"/>
    <col min="10466" max="10466" width="6.5703125" style="4" customWidth="1"/>
    <col min="10467" max="10467" width="12.5703125" style="4" customWidth="1"/>
    <col min="10468" max="10468" width="11.5703125" style="4" customWidth="1"/>
    <col min="10469" max="10470" width="9.42578125" style="4" customWidth="1"/>
    <col min="10471" max="10471" width="10.42578125" style="4" customWidth="1"/>
    <col min="10472" max="10697" width="8.7109375" style="4" customWidth="1"/>
    <col min="10698" max="10698" width="22.5703125" style="4" customWidth="1"/>
    <col min="10699" max="10700" width="11.42578125" style="4" bestFit="1" customWidth="1"/>
    <col min="10701" max="10701" width="8.5703125" style="4" customWidth="1"/>
    <col min="10702" max="10702" width="12.42578125" style="4" customWidth="1"/>
    <col min="10703" max="10703" width="11.5703125" style="4" customWidth="1"/>
    <col min="10704" max="10704" width="9.42578125" style="4" customWidth="1"/>
    <col min="10705" max="10705" width="13" style="4" customWidth="1"/>
    <col min="10706" max="10706" width="12.5703125" style="4" customWidth="1"/>
    <col min="10707" max="10707" width="9.5703125" style="4" customWidth="1"/>
    <col min="10708" max="10709" width="11.42578125" style="4" bestFit="1" customWidth="1"/>
    <col min="10710" max="10710" width="9.5703125" style="4" customWidth="1"/>
    <col min="10711" max="10711" width="11.5703125" style="4" customWidth="1"/>
    <col min="10712" max="10712" width="12" style="4" customWidth="1"/>
    <col min="10713" max="10713" width="9.5703125" style="4" customWidth="1"/>
    <col min="10714" max="10715" width="11.42578125" style="4" bestFit="1" customWidth="1"/>
    <col min="10716" max="10716" width="9.42578125" style="4" customWidth="1"/>
    <col min="10717" max="10717" width="12" style="4" customWidth="1"/>
    <col min="10718" max="10718" width="12.42578125" style="4" customWidth="1"/>
    <col min="10719" max="10719" width="8.5703125" style="4" customWidth="1"/>
    <col min="10720" max="10721" width="11.5703125" style="4" customWidth="1"/>
    <col min="10722" max="10722" width="6.5703125" style="4" customWidth="1"/>
    <col min="10723" max="10723" width="12.5703125" style="4" customWidth="1"/>
    <col min="10724" max="10724" width="11.5703125" style="4" customWidth="1"/>
    <col min="10725" max="10726" width="9.42578125" style="4" customWidth="1"/>
    <col min="10727" max="10727" width="10.42578125" style="4" customWidth="1"/>
    <col min="10728" max="10953" width="8.7109375" style="4" customWidth="1"/>
    <col min="10954" max="10954" width="22.5703125" style="4" customWidth="1"/>
    <col min="10955" max="10956" width="11.42578125" style="4" bestFit="1" customWidth="1"/>
    <col min="10957" max="10957" width="8.5703125" style="4" customWidth="1"/>
    <col min="10958" max="10958" width="12.42578125" style="4" customWidth="1"/>
    <col min="10959" max="10959" width="11.5703125" style="4" customWidth="1"/>
    <col min="10960" max="10960" width="9.42578125" style="4" customWidth="1"/>
    <col min="10961" max="10961" width="13" style="4" customWidth="1"/>
    <col min="10962" max="10962" width="12.5703125" style="4" customWidth="1"/>
    <col min="10963" max="10963" width="9.5703125" style="4" customWidth="1"/>
    <col min="10964" max="10965" width="11.42578125" style="4" bestFit="1" customWidth="1"/>
    <col min="10966" max="10966" width="9.5703125" style="4" customWidth="1"/>
    <col min="10967" max="10967" width="11.5703125" style="4" customWidth="1"/>
    <col min="10968" max="10968" width="12" style="4" customWidth="1"/>
    <col min="10969" max="10969" width="9.5703125" style="4" customWidth="1"/>
    <col min="10970" max="10971" width="11.42578125" style="4" bestFit="1" customWidth="1"/>
    <col min="10972" max="10972" width="9.42578125" style="4" customWidth="1"/>
    <col min="10973" max="10973" width="12" style="4" customWidth="1"/>
    <col min="10974" max="10974" width="12.42578125" style="4" customWidth="1"/>
    <col min="10975" max="10975" width="8.5703125" style="4" customWidth="1"/>
    <col min="10976" max="10977" width="11.5703125" style="4" customWidth="1"/>
    <col min="10978" max="10978" width="6.5703125" style="4" customWidth="1"/>
    <col min="10979" max="10979" width="12.5703125" style="4" customWidth="1"/>
    <col min="10980" max="10980" width="11.5703125" style="4" customWidth="1"/>
    <col min="10981" max="10982" width="9.42578125" style="4" customWidth="1"/>
    <col min="10983" max="10983" width="10.42578125" style="4" customWidth="1"/>
    <col min="10984" max="11209" width="8.7109375" style="4" customWidth="1"/>
    <col min="11210" max="11210" width="22.5703125" style="4" customWidth="1"/>
    <col min="11211" max="11212" width="11.42578125" style="4" bestFit="1" customWidth="1"/>
    <col min="11213" max="11213" width="8.5703125" style="4" customWidth="1"/>
    <col min="11214" max="11214" width="12.42578125" style="4" customWidth="1"/>
    <col min="11215" max="11215" width="11.5703125" style="4" customWidth="1"/>
    <col min="11216" max="11216" width="9.42578125" style="4" customWidth="1"/>
    <col min="11217" max="11217" width="13" style="4" customWidth="1"/>
    <col min="11218" max="11218" width="12.5703125" style="4" customWidth="1"/>
    <col min="11219" max="11219" width="9.5703125" style="4" customWidth="1"/>
    <col min="11220" max="11221" width="11.42578125" style="4" bestFit="1" customWidth="1"/>
    <col min="11222" max="11222" width="9.5703125" style="4" customWidth="1"/>
    <col min="11223" max="11223" width="11.5703125" style="4" customWidth="1"/>
    <col min="11224" max="11224" width="12" style="4" customWidth="1"/>
    <col min="11225" max="11225" width="9.5703125" style="4" customWidth="1"/>
    <col min="11226" max="11227" width="11.42578125" style="4" bestFit="1" customWidth="1"/>
    <col min="11228" max="11228" width="9.42578125" style="4" customWidth="1"/>
    <col min="11229" max="11229" width="12" style="4" customWidth="1"/>
    <col min="11230" max="11230" width="12.42578125" style="4" customWidth="1"/>
    <col min="11231" max="11231" width="8.5703125" style="4" customWidth="1"/>
    <col min="11232" max="11233" width="11.5703125" style="4" customWidth="1"/>
    <col min="11234" max="11234" width="6.5703125" style="4" customWidth="1"/>
    <col min="11235" max="11235" width="12.5703125" style="4" customWidth="1"/>
    <col min="11236" max="11236" width="11.5703125" style="4" customWidth="1"/>
    <col min="11237" max="11238" width="9.42578125" style="4" customWidth="1"/>
    <col min="11239" max="11239" width="10.42578125" style="4" customWidth="1"/>
    <col min="11240" max="11465" width="8.7109375" style="4" customWidth="1"/>
    <col min="11466" max="11466" width="22.5703125" style="4" customWidth="1"/>
    <col min="11467" max="11468" width="11.42578125" style="4" bestFit="1" customWidth="1"/>
    <col min="11469" max="11469" width="8.5703125" style="4" customWidth="1"/>
    <col min="11470" max="11470" width="12.42578125" style="4" customWidth="1"/>
    <col min="11471" max="11471" width="11.5703125" style="4" customWidth="1"/>
    <col min="11472" max="11472" width="9.42578125" style="4" customWidth="1"/>
    <col min="11473" max="11473" width="13" style="4" customWidth="1"/>
    <col min="11474" max="11474" width="12.5703125" style="4" customWidth="1"/>
    <col min="11475" max="11475" width="9.5703125" style="4" customWidth="1"/>
    <col min="11476" max="11477" width="11.42578125" style="4" bestFit="1" customWidth="1"/>
    <col min="11478" max="11478" width="9.5703125" style="4" customWidth="1"/>
    <col min="11479" max="11479" width="11.5703125" style="4" customWidth="1"/>
    <col min="11480" max="11480" width="12" style="4" customWidth="1"/>
    <col min="11481" max="11481" width="9.5703125" style="4" customWidth="1"/>
    <col min="11482" max="11483" width="11.42578125" style="4" bestFit="1" customWidth="1"/>
    <col min="11484" max="11484" width="9.42578125" style="4" customWidth="1"/>
    <col min="11485" max="11485" width="12" style="4" customWidth="1"/>
    <col min="11486" max="11486" width="12.42578125" style="4" customWidth="1"/>
    <col min="11487" max="11487" width="8.5703125" style="4" customWidth="1"/>
    <col min="11488" max="11489" width="11.5703125" style="4" customWidth="1"/>
    <col min="11490" max="11490" width="6.5703125" style="4" customWidth="1"/>
    <col min="11491" max="11491" width="12.5703125" style="4" customWidth="1"/>
    <col min="11492" max="11492" width="11.5703125" style="4" customWidth="1"/>
    <col min="11493" max="11494" width="9.42578125" style="4" customWidth="1"/>
    <col min="11495" max="11495" width="10.42578125" style="4" customWidth="1"/>
    <col min="11496" max="11721" width="8.7109375" style="4" customWidth="1"/>
    <col min="11722" max="11722" width="22.5703125" style="4" customWidth="1"/>
    <col min="11723" max="11724" width="11.42578125" style="4" bestFit="1" customWidth="1"/>
    <col min="11725" max="11725" width="8.5703125" style="4" customWidth="1"/>
    <col min="11726" max="11726" width="12.42578125" style="4" customWidth="1"/>
    <col min="11727" max="11727" width="11.5703125" style="4" customWidth="1"/>
    <col min="11728" max="11728" width="9.42578125" style="4" customWidth="1"/>
    <col min="11729" max="11729" width="13" style="4" customWidth="1"/>
    <col min="11730" max="11730" width="12.5703125" style="4" customWidth="1"/>
    <col min="11731" max="11731" width="9.5703125" style="4" customWidth="1"/>
    <col min="11732" max="11733" width="11.42578125" style="4" bestFit="1" customWidth="1"/>
    <col min="11734" max="11734" width="9.5703125" style="4" customWidth="1"/>
    <col min="11735" max="11735" width="11.5703125" style="4" customWidth="1"/>
    <col min="11736" max="11736" width="12" style="4" customWidth="1"/>
    <col min="11737" max="11737" width="9.5703125" style="4" customWidth="1"/>
    <col min="11738" max="11739" width="11.42578125" style="4" bestFit="1" customWidth="1"/>
    <col min="11740" max="11740" width="9.42578125" style="4" customWidth="1"/>
    <col min="11741" max="11741" width="12" style="4" customWidth="1"/>
    <col min="11742" max="11742" width="12.42578125" style="4" customWidth="1"/>
    <col min="11743" max="11743" width="8.5703125" style="4" customWidth="1"/>
    <col min="11744" max="11745" width="11.5703125" style="4" customWidth="1"/>
    <col min="11746" max="11746" width="6.5703125" style="4" customWidth="1"/>
    <col min="11747" max="11747" width="12.5703125" style="4" customWidth="1"/>
    <col min="11748" max="11748" width="11.5703125" style="4" customWidth="1"/>
    <col min="11749" max="11750" width="9.42578125" style="4" customWidth="1"/>
    <col min="11751" max="11751" width="10.42578125" style="4" customWidth="1"/>
    <col min="11752" max="11977" width="8.7109375" style="4" customWidth="1"/>
    <col min="11978" max="11978" width="22.5703125" style="4" customWidth="1"/>
    <col min="11979" max="11980" width="11.42578125" style="4" bestFit="1" customWidth="1"/>
    <col min="11981" max="11981" width="8.5703125" style="4" customWidth="1"/>
    <col min="11982" max="11982" width="12.42578125" style="4" customWidth="1"/>
    <col min="11983" max="11983" width="11.5703125" style="4" customWidth="1"/>
    <col min="11984" max="11984" width="9.42578125" style="4" customWidth="1"/>
    <col min="11985" max="11985" width="13" style="4" customWidth="1"/>
    <col min="11986" max="11986" width="12.5703125" style="4" customWidth="1"/>
    <col min="11987" max="11987" width="9.5703125" style="4" customWidth="1"/>
    <col min="11988" max="11989" width="11.42578125" style="4" bestFit="1" customWidth="1"/>
    <col min="11990" max="11990" width="9.5703125" style="4" customWidth="1"/>
    <col min="11991" max="11991" width="11.5703125" style="4" customWidth="1"/>
    <col min="11992" max="11992" width="12" style="4" customWidth="1"/>
    <col min="11993" max="11993" width="9.5703125" style="4" customWidth="1"/>
    <col min="11994" max="11995" width="11.42578125" style="4" bestFit="1" customWidth="1"/>
    <col min="11996" max="11996" width="9.42578125" style="4" customWidth="1"/>
    <col min="11997" max="11997" width="12" style="4" customWidth="1"/>
    <col min="11998" max="11998" width="12.42578125" style="4" customWidth="1"/>
    <col min="11999" max="11999" width="8.5703125" style="4" customWidth="1"/>
    <col min="12000" max="12001" width="11.5703125" style="4" customWidth="1"/>
    <col min="12002" max="12002" width="6.5703125" style="4" customWidth="1"/>
    <col min="12003" max="12003" width="12.5703125" style="4" customWidth="1"/>
    <col min="12004" max="12004" width="11.5703125" style="4" customWidth="1"/>
    <col min="12005" max="12006" width="9.42578125" style="4" customWidth="1"/>
    <col min="12007" max="12007" width="10.42578125" style="4" customWidth="1"/>
    <col min="12008" max="12233" width="8.7109375" style="4" customWidth="1"/>
    <col min="12234" max="12234" width="22.5703125" style="4" customWidth="1"/>
    <col min="12235" max="12236" width="11.42578125" style="4" bestFit="1" customWidth="1"/>
    <col min="12237" max="12237" width="8.5703125" style="4" customWidth="1"/>
    <col min="12238" max="12238" width="12.42578125" style="4" customWidth="1"/>
    <col min="12239" max="12239" width="11.5703125" style="4" customWidth="1"/>
    <col min="12240" max="12240" width="9.42578125" style="4" customWidth="1"/>
    <col min="12241" max="12241" width="13" style="4" customWidth="1"/>
    <col min="12242" max="12242" width="12.5703125" style="4" customWidth="1"/>
    <col min="12243" max="12243" width="9.5703125" style="4" customWidth="1"/>
    <col min="12244" max="12245" width="11.42578125" style="4" bestFit="1" customWidth="1"/>
    <col min="12246" max="12246" width="9.5703125" style="4" customWidth="1"/>
    <col min="12247" max="12247" width="11.5703125" style="4" customWidth="1"/>
    <col min="12248" max="12248" width="12" style="4" customWidth="1"/>
    <col min="12249" max="12249" width="9.5703125" style="4" customWidth="1"/>
    <col min="12250" max="12251" width="11.42578125" style="4" bestFit="1" customWidth="1"/>
    <col min="12252" max="12252" width="9.42578125" style="4" customWidth="1"/>
    <col min="12253" max="12253" width="12" style="4" customWidth="1"/>
    <col min="12254" max="12254" width="12.42578125" style="4" customWidth="1"/>
    <col min="12255" max="12255" width="8.5703125" style="4" customWidth="1"/>
    <col min="12256" max="12257" width="11.5703125" style="4" customWidth="1"/>
    <col min="12258" max="12258" width="6.5703125" style="4" customWidth="1"/>
    <col min="12259" max="12259" width="12.5703125" style="4" customWidth="1"/>
    <col min="12260" max="12260" width="11.5703125" style="4" customWidth="1"/>
    <col min="12261" max="12262" width="9.42578125" style="4" customWidth="1"/>
    <col min="12263" max="12263" width="10.42578125" style="4" customWidth="1"/>
    <col min="12264" max="12489" width="8.7109375" style="4" customWidth="1"/>
    <col min="12490" max="12490" width="22.5703125" style="4" customWidth="1"/>
    <col min="12491" max="12492" width="11.42578125" style="4" bestFit="1" customWidth="1"/>
    <col min="12493" max="12493" width="8.5703125" style="4" customWidth="1"/>
    <col min="12494" max="12494" width="12.42578125" style="4" customWidth="1"/>
    <col min="12495" max="12495" width="11.5703125" style="4" customWidth="1"/>
    <col min="12496" max="12496" width="9.42578125" style="4" customWidth="1"/>
    <col min="12497" max="12497" width="13" style="4" customWidth="1"/>
    <col min="12498" max="12498" width="12.5703125" style="4" customWidth="1"/>
    <col min="12499" max="12499" width="9.5703125" style="4" customWidth="1"/>
    <col min="12500" max="12501" width="11.42578125" style="4" bestFit="1" customWidth="1"/>
    <col min="12502" max="12502" width="9.5703125" style="4" customWidth="1"/>
    <col min="12503" max="12503" width="11.5703125" style="4" customWidth="1"/>
    <col min="12504" max="12504" width="12" style="4" customWidth="1"/>
    <col min="12505" max="12505" width="9.5703125" style="4" customWidth="1"/>
    <col min="12506" max="12507" width="11.42578125" style="4" bestFit="1" customWidth="1"/>
    <col min="12508" max="12508" width="9.42578125" style="4" customWidth="1"/>
    <col min="12509" max="12509" width="12" style="4" customWidth="1"/>
    <col min="12510" max="12510" width="12.42578125" style="4" customWidth="1"/>
    <col min="12511" max="12511" width="8.5703125" style="4" customWidth="1"/>
    <col min="12512" max="12513" width="11.5703125" style="4" customWidth="1"/>
    <col min="12514" max="12514" width="6.5703125" style="4" customWidth="1"/>
    <col min="12515" max="12515" width="12.5703125" style="4" customWidth="1"/>
    <col min="12516" max="12516" width="11.5703125" style="4" customWidth="1"/>
    <col min="12517" max="12518" width="9.42578125" style="4" customWidth="1"/>
    <col min="12519" max="12519" width="10.42578125" style="4" customWidth="1"/>
    <col min="12520" max="12745" width="8.7109375" style="4" customWidth="1"/>
    <col min="12746" max="12746" width="22.5703125" style="4" customWidth="1"/>
    <col min="12747" max="12748" width="11.42578125" style="4" bestFit="1" customWidth="1"/>
    <col min="12749" max="12749" width="8.5703125" style="4" customWidth="1"/>
    <col min="12750" max="12750" width="12.42578125" style="4" customWidth="1"/>
    <col min="12751" max="12751" width="11.5703125" style="4" customWidth="1"/>
    <col min="12752" max="12752" width="9.42578125" style="4" customWidth="1"/>
    <col min="12753" max="12753" width="13" style="4" customWidth="1"/>
    <col min="12754" max="12754" width="12.5703125" style="4" customWidth="1"/>
    <col min="12755" max="12755" width="9.5703125" style="4" customWidth="1"/>
    <col min="12756" max="12757" width="11.42578125" style="4" bestFit="1" customWidth="1"/>
    <col min="12758" max="12758" width="9.5703125" style="4" customWidth="1"/>
    <col min="12759" max="12759" width="11.5703125" style="4" customWidth="1"/>
    <col min="12760" max="12760" width="12" style="4" customWidth="1"/>
    <col min="12761" max="12761" width="9.5703125" style="4" customWidth="1"/>
    <col min="12762" max="12763" width="11.42578125" style="4" bestFit="1" customWidth="1"/>
    <col min="12764" max="12764" width="9.42578125" style="4" customWidth="1"/>
    <col min="12765" max="12765" width="12" style="4" customWidth="1"/>
    <col min="12766" max="12766" width="12.42578125" style="4" customWidth="1"/>
    <col min="12767" max="12767" width="8.5703125" style="4" customWidth="1"/>
    <col min="12768" max="12769" width="11.5703125" style="4" customWidth="1"/>
    <col min="12770" max="12770" width="6.5703125" style="4" customWidth="1"/>
    <col min="12771" max="12771" width="12.5703125" style="4" customWidth="1"/>
    <col min="12772" max="12772" width="11.5703125" style="4" customWidth="1"/>
    <col min="12773" max="12774" width="9.42578125" style="4" customWidth="1"/>
    <col min="12775" max="12775" width="10.42578125" style="4" customWidth="1"/>
    <col min="12776" max="13001" width="8.7109375" style="4" customWidth="1"/>
    <col min="13002" max="13002" width="22.5703125" style="4" customWidth="1"/>
    <col min="13003" max="13004" width="11.42578125" style="4" bestFit="1" customWidth="1"/>
    <col min="13005" max="13005" width="8.5703125" style="4" customWidth="1"/>
    <col min="13006" max="13006" width="12.42578125" style="4" customWidth="1"/>
    <col min="13007" max="13007" width="11.5703125" style="4" customWidth="1"/>
    <col min="13008" max="13008" width="9.42578125" style="4" customWidth="1"/>
    <col min="13009" max="13009" width="13" style="4" customWidth="1"/>
    <col min="13010" max="13010" width="12.5703125" style="4" customWidth="1"/>
    <col min="13011" max="13011" width="9.5703125" style="4" customWidth="1"/>
    <col min="13012" max="13013" width="11.42578125" style="4" bestFit="1" customWidth="1"/>
    <col min="13014" max="13014" width="9.5703125" style="4" customWidth="1"/>
    <col min="13015" max="13015" width="11.5703125" style="4" customWidth="1"/>
    <col min="13016" max="13016" width="12" style="4" customWidth="1"/>
    <col min="13017" max="13017" width="9.5703125" style="4" customWidth="1"/>
    <col min="13018" max="13019" width="11.42578125" style="4" bestFit="1" customWidth="1"/>
    <col min="13020" max="13020" width="9.42578125" style="4" customWidth="1"/>
    <col min="13021" max="13021" width="12" style="4" customWidth="1"/>
    <col min="13022" max="13022" width="12.42578125" style="4" customWidth="1"/>
    <col min="13023" max="13023" width="8.5703125" style="4" customWidth="1"/>
    <col min="13024" max="13025" width="11.5703125" style="4" customWidth="1"/>
    <col min="13026" max="13026" width="6.5703125" style="4" customWidth="1"/>
    <col min="13027" max="13027" width="12.5703125" style="4" customWidth="1"/>
    <col min="13028" max="13028" width="11.5703125" style="4" customWidth="1"/>
    <col min="13029" max="13030" width="9.42578125" style="4" customWidth="1"/>
    <col min="13031" max="13031" width="10.42578125" style="4" customWidth="1"/>
    <col min="13032" max="13257" width="8.7109375" style="4" customWidth="1"/>
    <col min="13258" max="13258" width="22.5703125" style="4" customWidth="1"/>
    <col min="13259" max="13260" width="11.42578125" style="4" bestFit="1" customWidth="1"/>
    <col min="13261" max="13261" width="8.5703125" style="4" customWidth="1"/>
    <col min="13262" max="13262" width="12.42578125" style="4" customWidth="1"/>
    <col min="13263" max="13263" width="11.5703125" style="4" customWidth="1"/>
    <col min="13264" max="13264" width="9.42578125" style="4" customWidth="1"/>
    <col min="13265" max="13265" width="13" style="4" customWidth="1"/>
    <col min="13266" max="13266" width="12.5703125" style="4" customWidth="1"/>
    <col min="13267" max="13267" width="9.5703125" style="4" customWidth="1"/>
    <col min="13268" max="13269" width="11.42578125" style="4" bestFit="1" customWidth="1"/>
    <col min="13270" max="13270" width="9.5703125" style="4" customWidth="1"/>
    <col min="13271" max="13271" width="11.5703125" style="4" customWidth="1"/>
    <col min="13272" max="13272" width="12" style="4" customWidth="1"/>
    <col min="13273" max="13273" width="9.5703125" style="4" customWidth="1"/>
    <col min="13274" max="13275" width="11.42578125" style="4" bestFit="1" customWidth="1"/>
    <col min="13276" max="13276" width="9.42578125" style="4" customWidth="1"/>
    <col min="13277" max="13277" width="12" style="4" customWidth="1"/>
    <col min="13278" max="13278" width="12.42578125" style="4" customWidth="1"/>
    <col min="13279" max="13279" width="8.5703125" style="4" customWidth="1"/>
    <col min="13280" max="13281" width="11.5703125" style="4" customWidth="1"/>
    <col min="13282" max="13282" width="6.5703125" style="4" customWidth="1"/>
    <col min="13283" max="13283" width="12.5703125" style="4" customWidth="1"/>
    <col min="13284" max="13284" width="11.5703125" style="4" customWidth="1"/>
    <col min="13285" max="13286" width="9.42578125" style="4" customWidth="1"/>
    <col min="13287" max="13287" width="10.42578125" style="4" customWidth="1"/>
    <col min="13288" max="13513" width="8.7109375" style="4" customWidth="1"/>
    <col min="13514" max="13514" width="22.5703125" style="4" customWidth="1"/>
    <col min="13515" max="13516" width="11.42578125" style="4" bestFit="1" customWidth="1"/>
    <col min="13517" max="13517" width="8.5703125" style="4" customWidth="1"/>
    <col min="13518" max="13518" width="12.42578125" style="4" customWidth="1"/>
    <col min="13519" max="13519" width="11.5703125" style="4" customWidth="1"/>
    <col min="13520" max="13520" width="9.42578125" style="4" customWidth="1"/>
    <col min="13521" max="13521" width="13" style="4" customWidth="1"/>
    <col min="13522" max="13522" width="12.5703125" style="4" customWidth="1"/>
    <col min="13523" max="13523" width="9.5703125" style="4" customWidth="1"/>
    <col min="13524" max="13525" width="11.42578125" style="4" bestFit="1" customWidth="1"/>
    <col min="13526" max="13526" width="9.5703125" style="4" customWidth="1"/>
    <col min="13527" max="13527" width="11.5703125" style="4" customWidth="1"/>
    <col min="13528" max="13528" width="12" style="4" customWidth="1"/>
    <col min="13529" max="13529" width="9.5703125" style="4" customWidth="1"/>
    <col min="13530" max="13531" width="11.42578125" style="4" bestFit="1" customWidth="1"/>
    <col min="13532" max="13532" width="9.42578125" style="4" customWidth="1"/>
    <col min="13533" max="13533" width="12" style="4" customWidth="1"/>
    <col min="13534" max="13534" width="12.42578125" style="4" customWidth="1"/>
    <col min="13535" max="13535" width="8.5703125" style="4" customWidth="1"/>
    <col min="13536" max="13537" width="11.5703125" style="4" customWidth="1"/>
    <col min="13538" max="13538" width="6.5703125" style="4" customWidth="1"/>
    <col min="13539" max="13539" width="12.5703125" style="4" customWidth="1"/>
    <col min="13540" max="13540" width="11.5703125" style="4" customWidth="1"/>
    <col min="13541" max="13542" width="9.42578125" style="4" customWidth="1"/>
    <col min="13543" max="13543" width="10.42578125" style="4" customWidth="1"/>
    <col min="13544" max="13769" width="8.7109375" style="4" customWidth="1"/>
    <col min="13770" max="13770" width="22.5703125" style="4" customWidth="1"/>
    <col min="13771" max="13772" width="11.42578125" style="4" bestFit="1" customWidth="1"/>
    <col min="13773" max="13773" width="8.5703125" style="4" customWidth="1"/>
    <col min="13774" max="13774" width="12.42578125" style="4" customWidth="1"/>
    <col min="13775" max="13775" width="11.5703125" style="4" customWidth="1"/>
    <col min="13776" max="13776" width="9.42578125" style="4" customWidth="1"/>
    <col min="13777" max="13777" width="13" style="4" customWidth="1"/>
    <col min="13778" max="13778" width="12.5703125" style="4" customWidth="1"/>
    <col min="13779" max="13779" width="9.5703125" style="4" customWidth="1"/>
    <col min="13780" max="13781" width="11.42578125" style="4" bestFit="1" customWidth="1"/>
    <col min="13782" max="13782" width="9.5703125" style="4" customWidth="1"/>
    <col min="13783" max="13783" width="11.5703125" style="4" customWidth="1"/>
    <col min="13784" max="13784" width="12" style="4" customWidth="1"/>
    <col min="13785" max="13785" width="9.5703125" style="4" customWidth="1"/>
    <col min="13786" max="13787" width="11.42578125" style="4" bestFit="1" customWidth="1"/>
    <col min="13788" max="13788" width="9.42578125" style="4" customWidth="1"/>
    <col min="13789" max="13789" width="12" style="4" customWidth="1"/>
    <col min="13790" max="13790" width="12.42578125" style="4" customWidth="1"/>
    <col min="13791" max="13791" width="8.5703125" style="4" customWidth="1"/>
    <col min="13792" max="13793" width="11.5703125" style="4" customWidth="1"/>
    <col min="13794" max="13794" width="6.5703125" style="4" customWidth="1"/>
    <col min="13795" max="13795" width="12.5703125" style="4" customWidth="1"/>
    <col min="13796" max="13796" width="11.5703125" style="4" customWidth="1"/>
    <col min="13797" max="13798" width="9.42578125" style="4" customWidth="1"/>
    <col min="13799" max="13799" width="10.42578125" style="4" customWidth="1"/>
    <col min="13800" max="14025" width="8.7109375" style="4" customWidth="1"/>
    <col min="14026" max="14026" width="22.5703125" style="4" customWidth="1"/>
    <col min="14027" max="14028" width="11.42578125" style="4" bestFit="1" customWidth="1"/>
    <col min="14029" max="14029" width="8.5703125" style="4" customWidth="1"/>
    <col min="14030" max="14030" width="12.42578125" style="4" customWidth="1"/>
    <col min="14031" max="14031" width="11.5703125" style="4" customWidth="1"/>
    <col min="14032" max="14032" width="9.42578125" style="4" customWidth="1"/>
    <col min="14033" max="14033" width="13" style="4" customWidth="1"/>
    <col min="14034" max="14034" width="12.5703125" style="4" customWidth="1"/>
    <col min="14035" max="14035" width="9.5703125" style="4" customWidth="1"/>
    <col min="14036" max="14037" width="11.42578125" style="4" bestFit="1" customWidth="1"/>
    <col min="14038" max="14038" width="9.5703125" style="4" customWidth="1"/>
    <col min="14039" max="14039" width="11.5703125" style="4" customWidth="1"/>
    <col min="14040" max="14040" width="12" style="4" customWidth="1"/>
    <col min="14041" max="14041" width="9.5703125" style="4" customWidth="1"/>
    <col min="14042" max="14043" width="11.42578125" style="4" bestFit="1" customWidth="1"/>
    <col min="14044" max="14044" width="9.42578125" style="4" customWidth="1"/>
    <col min="14045" max="14045" width="12" style="4" customWidth="1"/>
    <col min="14046" max="14046" width="12.42578125" style="4" customWidth="1"/>
    <col min="14047" max="14047" width="8.5703125" style="4" customWidth="1"/>
    <col min="14048" max="14049" width="11.5703125" style="4" customWidth="1"/>
    <col min="14050" max="14050" width="6.5703125" style="4" customWidth="1"/>
    <col min="14051" max="14051" width="12.5703125" style="4" customWidth="1"/>
    <col min="14052" max="14052" width="11.5703125" style="4" customWidth="1"/>
    <col min="14053" max="14054" width="9.42578125" style="4" customWidth="1"/>
    <col min="14055" max="14055" width="10.42578125" style="4" customWidth="1"/>
    <col min="14056" max="14281" width="8.7109375" style="4" customWidth="1"/>
    <col min="14282" max="14282" width="22.5703125" style="4" customWidth="1"/>
    <col min="14283" max="14284" width="11.42578125" style="4" bestFit="1" customWidth="1"/>
    <col min="14285" max="14285" width="8.5703125" style="4" customWidth="1"/>
    <col min="14286" max="14286" width="12.42578125" style="4" customWidth="1"/>
    <col min="14287" max="14287" width="11.5703125" style="4" customWidth="1"/>
    <col min="14288" max="14288" width="9.42578125" style="4" customWidth="1"/>
    <col min="14289" max="14289" width="13" style="4" customWidth="1"/>
    <col min="14290" max="14290" width="12.5703125" style="4" customWidth="1"/>
    <col min="14291" max="14291" width="9.5703125" style="4" customWidth="1"/>
    <col min="14292" max="14293" width="11.42578125" style="4" bestFit="1" customWidth="1"/>
    <col min="14294" max="14294" width="9.5703125" style="4" customWidth="1"/>
    <col min="14295" max="14295" width="11.5703125" style="4" customWidth="1"/>
    <col min="14296" max="14296" width="12" style="4" customWidth="1"/>
    <col min="14297" max="14297" width="9.5703125" style="4" customWidth="1"/>
    <col min="14298" max="14299" width="11.42578125" style="4" bestFit="1" customWidth="1"/>
    <col min="14300" max="14300" width="9.42578125" style="4" customWidth="1"/>
    <col min="14301" max="14301" width="12" style="4" customWidth="1"/>
    <col min="14302" max="14302" width="12.42578125" style="4" customWidth="1"/>
    <col min="14303" max="14303" width="8.5703125" style="4" customWidth="1"/>
    <col min="14304" max="14305" width="11.5703125" style="4" customWidth="1"/>
    <col min="14306" max="14306" width="6.5703125" style="4" customWidth="1"/>
    <col min="14307" max="14307" width="12.5703125" style="4" customWidth="1"/>
    <col min="14308" max="14308" width="11.5703125" style="4" customWidth="1"/>
    <col min="14309" max="14310" width="9.42578125" style="4" customWidth="1"/>
    <col min="14311" max="14311" width="10.42578125" style="4" customWidth="1"/>
    <col min="14312" max="14537" width="8.7109375" style="4" customWidth="1"/>
    <col min="14538" max="14538" width="22.5703125" style="4" customWidth="1"/>
    <col min="14539" max="14540" width="11.42578125" style="4" bestFit="1" customWidth="1"/>
    <col min="14541" max="14541" width="8.5703125" style="4" customWidth="1"/>
    <col min="14542" max="14542" width="12.42578125" style="4" customWidth="1"/>
    <col min="14543" max="14543" width="11.5703125" style="4" customWidth="1"/>
    <col min="14544" max="14544" width="9.42578125" style="4" customWidth="1"/>
    <col min="14545" max="14545" width="13" style="4" customWidth="1"/>
    <col min="14546" max="14546" width="12.5703125" style="4" customWidth="1"/>
    <col min="14547" max="14547" width="9.5703125" style="4" customWidth="1"/>
    <col min="14548" max="14549" width="11.42578125" style="4" bestFit="1" customWidth="1"/>
    <col min="14550" max="14550" width="9.5703125" style="4" customWidth="1"/>
    <col min="14551" max="14551" width="11.5703125" style="4" customWidth="1"/>
    <col min="14552" max="14552" width="12" style="4" customWidth="1"/>
    <col min="14553" max="14553" width="9.5703125" style="4" customWidth="1"/>
    <col min="14554" max="14555" width="11.42578125" style="4" bestFit="1" customWidth="1"/>
    <col min="14556" max="14556" width="9.42578125" style="4" customWidth="1"/>
    <col min="14557" max="14557" width="12" style="4" customWidth="1"/>
    <col min="14558" max="14558" width="12.42578125" style="4" customWidth="1"/>
    <col min="14559" max="14559" width="8.5703125" style="4" customWidth="1"/>
    <col min="14560" max="14561" width="11.5703125" style="4" customWidth="1"/>
    <col min="14562" max="14562" width="6.5703125" style="4" customWidth="1"/>
    <col min="14563" max="14563" width="12.5703125" style="4" customWidth="1"/>
    <col min="14564" max="14564" width="11.5703125" style="4" customWidth="1"/>
    <col min="14565" max="14566" width="9.42578125" style="4" customWidth="1"/>
    <col min="14567" max="14567" width="10.42578125" style="4" customWidth="1"/>
    <col min="14568" max="16384" width="8.7109375" style="4" customWidth="1"/>
  </cols>
  <sheetData>
    <row r="1" spans="1:6" ht="15.75" x14ac:dyDescent="0.2">
      <c r="A1" s="24" t="s">
        <v>23</v>
      </c>
      <c r="B1" s="24"/>
      <c r="C1" s="24"/>
      <c r="D1" s="24"/>
      <c r="E1" s="24"/>
      <c r="F1" s="24"/>
    </row>
    <row r="2" spans="1:6" ht="15.75" x14ac:dyDescent="0.2">
      <c r="A2" s="25" t="s">
        <v>32</v>
      </c>
      <c r="B2" s="25"/>
      <c r="C2" s="25"/>
      <c r="D2" s="25"/>
      <c r="E2" s="25"/>
      <c r="F2" s="25"/>
    </row>
    <row r="3" spans="1:6" ht="18" customHeight="1" x14ac:dyDescent="0.25">
      <c r="A3" s="29" t="s">
        <v>20</v>
      </c>
      <c r="B3" s="29"/>
      <c r="C3" s="29"/>
      <c r="D3" s="29"/>
      <c r="E3" s="29"/>
      <c r="F3" s="29"/>
    </row>
    <row r="4" spans="1:6" ht="13.9" customHeight="1" x14ac:dyDescent="0.25">
      <c r="A4" s="1" t="s">
        <v>0</v>
      </c>
      <c r="B4" s="1"/>
      <c r="C4" s="1"/>
      <c r="D4" s="1"/>
      <c r="E4" s="1"/>
      <c r="F4" s="2" t="s">
        <v>1</v>
      </c>
    </row>
    <row r="5" spans="1:6" ht="3" customHeight="1" x14ac:dyDescent="0.25">
      <c r="A5" s="1"/>
      <c r="B5" s="1"/>
      <c r="C5" s="3"/>
      <c r="D5" s="1"/>
      <c r="E5" s="1"/>
      <c r="F5" s="1"/>
    </row>
    <row r="6" spans="1:6" ht="15.75" customHeight="1" x14ac:dyDescent="0.2">
      <c r="A6" s="26" t="s">
        <v>18</v>
      </c>
      <c r="B6" s="21" t="s">
        <v>24</v>
      </c>
      <c r="C6" s="21" t="s">
        <v>28</v>
      </c>
      <c r="D6" s="26" t="s">
        <v>25</v>
      </c>
      <c r="E6" s="21" t="s">
        <v>26</v>
      </c>
      <c r="F6" s="21" t="s">
        <v>27</v>
      </c>
    </row>
    <row r="7" spans="1:6" ht="13.15" customHeight="1" x14ac:dyDescent="0.2">
      <c r="A7" s="27"/>
      <c r="B7" s="22"/>
      <c r="C7" s="22"/>
      <c r="D7" s="27"/>
      <c r="E7" s="22"/>
      <c r="F7" s="22"/>
    </row>
    <row r="8" spans="1:6" ht="26.25" customHeight="1" x14ac:dyDescent="0.2">
      <c r="A8" s="28"/>
      <c r="B8" s="23"/>
      <c r="C8" s="23"/>
      <c r="D8" s="28"/>
      <c r="E8" s="23"/>
      <c r="F8" s="23"/>
    </row>
    <row r="9" spans="1:6" ht="22.5" customHeight="1" x14ac:dyDescent="0.2">
      <c r="A9" s="8" t="s">
        <v>29</v>
      </c>
      <c r="B9" s="9">
        <f>B10+B22</f>
        <v>1349354.2</v>
      </c>
      <c r="C9" s="9">
        <f t="shared" ref="C9:D9" si="0">C10+C22</f>
        <v>1676350.7000000002</v>
      </c>
      <c r="D9" s="9">
        <f t="shared" si="0"/>
        <v>1679519.8000000003</v>
      </c>
      <c r="E9" s="9">
        <f t="shared" ref="E9:F11" si="1">C9/B9*100</f>
        <v>124.23355557792017</v>
      </c>
      <c r="F9" s="9">
        <f t="shared" si="1"/>
        <v>100.18904755430948</v>
      </c>
    </row>
    <row r="10" spans="1:6" ht="22.5" customHeight="1" x14ac:dyDescent="0.2">
      <c r="A10" s="8" t="s">
        <v>19</v>
      </c>
      <c r="B10" s="9">
        <f>SUM(B11:B20)</f>
        <v>344661.6</v>
      </c>
      <c r="C10" s="9">
        <f>SUM(C11:C20)</f>
        <v>498108.8</v>
      </c>
      <c r="D10" s="9">
        <f>SUM(D11:D20)</f>
        <v>503216.5</v>
      </c>
      <c r="E10" s="9">
        <f t="shared" si="1"/>
        <v>144.52111868569057</v>
      </c>
      <c r="F10" s="9">
        <f t="shared" si="1"/>
        <v>101.02541854309742</v>
      </c>
    </row>
    <row r="11" spans="1:6" ht="21" customHeight="1" x14ac:dyDescent="0.2">
      <c r="A11" s="7" t="s">
        <v>2</v>
      </c>
      <c r="B11" s="11">
        <v>268600.3</v>
      </c>
      <c r="C11" s="11">
        <v>393639.1</v>
      </c>
      <c r="D11" s="11">
        <v>394713.8</v>
      </c>
      <c r="E11" s="11">
        <f t="shared" si="1"/>
        <v>146.5519956604665</v>
      </c>
      <c r="F11" s="11">
        <f t="shared" si="1"/>
        <v>100.27301657787552</v>
      </c>
    </row>
    <row r="12" spans="1:6" ht="22.5" customHeight="1" x14ac:dyDescent="0.2">
      <c r="A12" s="7" t="s">
        <v>3</v>
      </c>
      <c r="B12" s="11">
        <v>31454.799999999999</v>
      </c>
      <c r="C12" s="11">
        <v>33863.199999999997</v>
      </c>
      <c r="D12" s="11">
        <v>33740.699999999997</v>
      </c>
      <c r="E12" s="11">
        <f t="shared" ref="E12:E20" si="2">C12/B12*100</f>
        <v>107.65670104403779</v>
      </c>
      <c r="F12" s="11">
        <f t="shared" ref="F12:F20" si="3">D12/C12*100</f>
        <v>99.638250372085338</v>
      </c>
    </row>
    <row r="13" spans="1:6" ht="21.75" customHeight="1" x14ac:dyDescent="0.2">
      <c r="A13" s="7" t="s">
        <v>4</v>
      </c>
      <c r="B13" s="11">
        <v>0</v>
      </c>
      <c r="C13" s="11">
        <v>0</v>
      </c>
      <c r="D13" s="11">
        <v>7.6</v>
      </c>
      <c r="E13" s="11"/>
      <c r="F13" s="11"/>
    </row>
    <row r="14" spans="1:6" ht="21.75" customHeight="1" x14ac:dyDescent="0.2">
      <c r="A14" s="7" t="s">
        <v>5</v>
      </c>
      <c r="B14" s="11">
        <v>6370</v>
      </c>
      <c r="C14" s="11">
        <v>6370</v>
      </c>
      <c r="D14" s="11">
        <v>5447.9</v>
      </c>
      <c r="E14" s="11">
        <f t="shared" si="2"/>
        <v>100</v>
      </c>
      <c r="F14" s="11">
        <f t="shared" si="3"/>
        <v>85.524332810047085</v>
      </c>
    </row>
    <row r="15" spans="1:6" ht="21.75" customHeight="1" x14ac:dyDescent="0.2">
      <c r="A15" s="7" t="s">
        <v>6</v>
      </c>
      <c r="B15" s="11">
        <v>10639</v>
      </c>
      <c r="C15" s="11">
        <v>23639</v>
      </c>
      <c r="D15" s="11">
        <v>24040.9</v>
      </c>
      <c r="E15" s="11">
        <f t="shared" si="2"/>
        <v>222.19193533226806</v>
      </c>
      <c r="F15" s="11">
        <f t="shared" si="3"/>
        <v>101.70015652100344</v>
      </c>
    </row>
    <row r="16" spans="1:6" ht="20.25" customHeight="1" x14ac:dyDescent="0.2">
      <c r="A16" s="7" t="s">
        <v>7</v>
      </c>
      <c r="B16" s="11">
        <v>717.5</v>
      </c>
      <c r="C16" s="11">
        <v>717.5</v>
      </c>
      <c r="D16" s="11">
        <v>274.60000000000002</v>
      </c>
      <c r="E16" s="11">
        <f t="shared" si="2"/>
        <v>100</v>
      </c>
      <c r="F16" s="11">
        <f t="shared" si="3"/>
        <v>38.271777003484324</v>
      </c>
    </row>
    <row r="17" spans="1:19" ht="21.75" customHeight="1" x14ac:dyDescent="0.2">
      <c r="A17" s="7" t="s">
        <v>8</v>
      </c>
      <c r="B17" s="11">
        <v>3225</v>
      </c>
      <c r="C17" s="11">
        <v>3225</v>
      </c>
      <c r="D17" s="11">
        <v>5529</v>
      </c>
      <c r="E17" s="11">
        <f t="shared" si="2"/>
        <v>100</v>
      </c>
      <c r="F17" s="11">
        <f t="shared" si="3"/>
        <v>171.44186046511626</v>
      </c>
    </row>
    <row r="18" spans="1:19" ht="33.75" customHeight="1" x14ac:dyDescent="0.2">
      <c r="A18" s="10" t="s">
        <v>9</v>
      </c>
      <c r="B18" s="11">
        <v>1233</v>
      </c>
      <c r="C18" s="11">
        <v>6233</v>
      </c>
      <c r="D18" s="11">
        <v>7092.5</v>
      </c>
      <c r="E18" s="11">
        <f t="shared" si="2"/>
        <v>505.51500405515003</v>
      </c>
      <c r="F18" s="11">
        <f t="shared" si="3"/>
        <v>113.789507460292</v>
      </c>
    </row>
    <row r="19" spans="1:19" ht="21.75" customHeight="1" x14ac:dyDescent="0.2">
      <c r="A19" s="7" t="s">
        <v>10</v>
      </c>
      <c r="B19" s="11">
        <v>73</v>
      </c>
      <c r="C19" s="11">
        <v>73</v>
      </c>
      <c r="D19" s="11">
        <v>78.2</v>
      </c>
      <c r="E19" s="11">
        <f t="shared" si="2"/>
        <v>100</v>
      </c>
      <c r="F19" s="11">
        <f t="shared" si="3"/>
        <v>107.12328767123287</v>
      </c>
    </row>
    <row r="20" spans="1:19" ht="21" customHeight="1" x14ac:dyDescent="0.2">
      <c r="A20" s="10" t="s">
        <v>11</v>
      </c>
      <c r="B20" s="5">
        <v>22349</v>
      </c>
      <c r="C20" s="5">
        <v>30349</v>
      </c>
      <c r="D20" s="5">
        <v>32291.3</v>
      </c>
      <c r="E20" s="11">
        <f t="shared" si="2"/>
        <v>135.79578504631081</v>
      </c>
      <c r="F20" s="11">
        <f t="shared" si="3"/>
        <v>106.39988137994662</v>
      </c>
    </row>
    <row r="21" spans="1:19" ht="17.45" customHeight="1" x14ac:dyDescent="0.2">
      <c r="A21" s="12"/>
      <c r="B21" s="13"/>
      <c r="C21" s="9"/>
      <c r="D21" s="9"/>
      <c r="E21" s="9"/>
      <c r="F21" s="9"/>
    </row>
    <row r="22" spans="1:19" ht="18" customHeight="1" x14ac:dyDescent="0.2">
      <c r="A22" s="12" t="s">
        <v>12</v>
      </c>
      <c r="B22" s="9">
        <f>SUM(B24:B31)</f>
        <v>1004692.6</v>
      </c>
      <c r="C22" s="9">
        <f>SUM(C24:C31)</f>
        <v>1178241.9000000001</v>
      </c>
      <c r="D22" s="9">
        <f>SUM(D24:D31)</f>
        <v>1176303.3000000003</v>
      </c>
      <c r="E22" s="9">
        <f>C22/B22*100</f>
        <v>117.27387063465981</v>
      </c>
      <c r="F22" s="9">
        <f>D22/C22*100</f>
        <v>99.835466723768704</v>
      </c>
    </row>
    <row r="23" spans="1:19" ht="20.25" customHeight="1" x14ac:dyDescent="0.2">
      <c r="A23" s="7" t="s">
        <v>13</v>
      </c>
      <c r="B23" s="5"/>
      <c r="C23" s="5"/>
      <c r="D23" s="5"/>
      <c r="E23" s="5"/>
      <c r="F23" s="5"/>
    </row>
    <row r="24" spans="1:19" ht="39" customHeight="1" x14ac:dyDescent="0.2">
      <c r="A24" s="10" t="s">
        <v>14</v>
      </c>
      <c r="B24" s="5">
        <v>74615.8</v>
      </c>
      <c r="C24" s="5">
        <v>74615.8</v>
      </c>
      <c r="D24" s="5">
        <v>74615.8</v>
      </c>
      <c r="E24" s="5">
        <f>C24/B24*100</f>
        <v>100</v>
      </c>
      <c r="F24" s="11">
        <f>D24/C24*100</f>
        <v>100</v>
      </c>
    </row>
    <row r="25" spans="1:19" ht="18.75" customHeight="1" x14ac:dyDescent="0.2">
      <c r="A25" s="7" t="s">
        <v>15</v>
      </c>
      <c r="B25" s="5">
        <v>536089.69999999995</v>
      </c>
      <c r="C25" s="5">
        <v>536467.5</v>
      </c>
      <c r="D25" s="5">
        <v>535266.4</v>
      </c>
      <c r="E25" s="5">
        <f t="shared" ref="E25:E31" si="4">C25/B25*100</f>
        <v>100.07047328087073</v>
      </c>
      <c r="F25" s="11">
        <f>D25/C25*100</f>
        <v>99.776109456770456</v>
      </c>
    </row>
    <row r="26" spans="1:19" ht="20.25" customHeight="1" x14ac:dyDescent="0.2">
      <c r="A26" s="7" t="s">
        <v>16</v>
      </c>
      <c r="B26" s="5">
        <v>296836</v>
      </c>
      <c r="C26" s="5">
        <v>310592.09999999998</v>
      </c>
      <c r="D26" s="5">
        <v>310504.90000000002</v>
      </c>
      <c r="E26" s="5">
        <f t="shared" si="4"/>
        <v>104.63424247732753</v>
      </c>
      <c r="F26" s="11">
        <f>D26/C26*100</f>
        <v>99.971924591771668</v>
      </c>
    </row>
    <row r="27" spans="1:19" ht="27" customHeight="1" x14ac:dyDescent="0.2">
      <c r="A27" s="7" t="s">
        <v>17</v>
      </c>
      <c r="B27" s="5">
        <v>97151.1</v>
      </c>
      <c r="C27" s="14">
        <v>191793.4</v>
      </c>
      <c r="D27" s="14">
        <v>187334.3</v>
      </c>
      <c r="E27" s="5">
        <f t="shared" si="4"/>
        <v>197.41763088632035</v>
      </c>
      <c r="F27" s="11">
        <f>D27/C27*100</f>
        <v>97.675050340626939</v>
      </c>
    </row>
    <row r="28" spans="1:19" ht="51" customHeight="1" x14ac:dyDescent="0.2">
      <c r="A28" s="15" t="s">
        <v>21</v>
      </c>
      <c r="B28" s="6"/>
      <c r="C28" s="14">
        <v>3596.3</v>
      </c>
      <c r="D28" s="14">
        <v>6884.8</v>
      </c>
      <c r="E28" s="5" t="e">
        <f t="shared" si="4"/>
        <v>#DIV/0!</v>
      </c>
      <c r="F28" s="11">
        <f t="shared" ref="F28:F31" si="5">D28/C28*100</f>
        <v>191.44120345911077</v>
      </c>
    </row>
    <row r="29" spans="1:19" s="17" customFormat="1" ht="99" customHeight="1" x14ac:dyDescent="0.2">
      <c r="A29" s="15" t="s">
        <v>31</v>
      </c>
      <c r="B29" s="6"/>
      <c r="C29" s="14"/>
      <c r="D29" s="14">
        <v>0</v>
      </c>
      <c r="E29" s="5"/>
      <c r="F29" s="11" t="e">
        <f t="shared" si="5"/>
        <v>#DIV/0!</v>
      </c>
    </row>
    <row r="30" spans="1:19" s="16" customFormat="1" ht="63.75" customHeight="1" x14ac:dyDescent="0.2">
      <c r="A30" s="15" t="s">
        <v>30</v>
      </c>
      <c r="B30" s="6"/>
      <c r="C30" s="14">
        <v>69999.7</v>
      </c>
      <c r="D30" s="14">
        <v>70520</v>
      </c>
      <c r="E30" s="5" t="e">
        <f t="shared" si="4"/>
        <v>#DIV/0!</v>
      </c>
      <c r="F30" s="11">
        <f t="shared" si="5"/>
        <v>100.74328889980957</v>
      </c>
    </row>
    <row r="31" spans="1:19" ht="61.5" customHeight="1" x14ac:dyDescent="0.2">
      <c r="A31" s="10" t="s">
        <v>22</v>
      </c>
      <c r="B31" s="6"/>
      <c r="C31" s="14">
        <v>-8822.9</v>
      </c>
      <c r="D31" s="14">
        <v>-8822.9</v>
      </c>
      <c r="E31" s="5" t="e">
        <f t="shared" si="4"/>
        <v>#DIV/0!</v>
      </c>
      <c r="F31" s="11">
        <f t="shared" si="5"/>
        <v>100</v>
      </c>
    </row>
    <row r="32" spans="1:19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</row>
    <row r="34" spans="1:7" s="18" customFormat="1" ht="15.75" customHeight="1" x14ac:dyDescent="0.2">
      <c r="A34" s="26" t="s">
        <v>18</v>
      </c>
      <c r="B34" s="21" t="s">
        <v>33</v>
      </c>
      <c r="C34" s="21" t="s">
        <v>24</v>
      </c>
      <c r="D34" s="21" t="s">
        <v>28</v>
      </c>
      <c r="E34" s="26" t="s">
        <v>25</v>
      </c>
      <c r="F34" s="21" t="s">
        <v>26</v>
      </c>
      <c r="G34" s="21" t="s">
        <v>27</v>
      </c>
    </row>
    <row r="35" spans="1:7" s="18" customFormat="1" ht="13.15" customHeight="1" x14ac:dyDescent="0.2">
      <c r="A35" s="27"/>
      <c r="B35" s="22"/>
      <c r="C35" s="22"/>
      <c r="D35" s="22"/>
      <c r="E35" s="27"/>
      <c r="F35" s="22"/>
      <c r="G35" s="22"/>
    </row>
    <row r="36" spans="1:7" s="18" customFormat="1" ht="33.75" customHeight="1" x14ac:dyDescent="0.2">
      <c r="A36" s="28"/>
      <c r="B36" s="23"/>
      <c r="C36" s="23"/>
      <c r="D36" s="23"/>
      <c r="E36" s="28"/>
      <c r="F36" s="23"/>
      <c r="G36" s="23"/>
    </row>
    <row r="37" spans="1:7" s="18" customFormat="1" ht="15.75" x14ac:dyDescent="0.25">
      <c r="A37" s="30"/>
      <c r="B37" s="31"/>
      <c r="C37" s="30"/>
      <c r="D37" s="32"/>
      <c r="E37" s="32"/>
      <c r="F37" s="32"/>
      <c r="G37" s="32"/>
    </row>
    <row r="38" spans="1:7" s="18" customFormat="1" ht="15.75" x14ac:dyDescent="0.2">
      <c r="A38" s="8" t="s">
        <v>34</v>
      </c>
      <c r="B38" s="33"/>
      <c r="C38" s="34">
        <f>C40+C50+C53+C57+C64+C69+C72+C79+C84+C87+C92+C96</f>
        <v>1345988.9000000001</v>
      </c>
      <c r="D38" s="34">
        <f>D40+D50+D53+D57+D64+D69+D72+D79+D84+D87+D92+D96</f>
        <v>1705097.5000000002</v>
      </c>
      <c r="E38" s="34">
        <f>E40+E50+E53+E57+E64+E69+E72+E79+E84+E87+E92+E96</f>
        <v>1669062.6</v>
      </c>
      <c r="F38" s="9">
        <f>D38/C38*100</f>
        <v>126.67990798438234</v>
      </c>
      <c r="G38" s="9">
        <f>E38/D38*100</f>
        <v>97.886636981169701</v>
      </c>
    </row>
    <row r="39" spans="1:7" s="18" customFormat="1" ht="15.75" x14ac:dyDescent="0.2">
      <c r="A39" s="7"/>
      <c r="B39" s="35"/>
      <c r="C39" s="7"/>
      <c r="D39" s="5"/>
      <c r="E39" s="5"/>
      <c r="F39" s="5"/>
      <c r="G39" s="5"/>
    </row>
    <row r="40" spans="1:7" s="36" customFormat="1" ht="15.75" x14ac:dyDescent="0.2">
      <c r="A40" s="8" t="s">
        <v>35</v>
      </c>
      <c r="B40" s="33" t="s">
        <v>36</v>
      </c>
      <c r="C40" s="9">
        <f>SUM(C41:C48)</f>
        <v>54252.2</v>
      </c>
      <c r="D40" s="9">
        <f t="shared" ref="D40:E40" si="6">SUM(D41:D48)</f>
        <v>145570.20000000001</v>
      </c>
      <c r="E40" s="9">
        <f t="shared" si="6"/>
        <v>140061.5</v>
      </c>
      <c r="F40" s="9">
        <f>D40/C40*100</f>
        <v>268.32128466679694</v>
      </c>
      <c r="G40" s="9">
        <f>E40/D40*100</f>
        <v>96.215777679772359</v>
      </c>
    </row>
    <row r="41" spans="1:7" s="18" customFormat="1" ht="48.75" customHeight="1" x14ac:dyDescent="0.2">
      <c r="A41" s="37" t="s">
        <v>37</v>
      </c>
      <c r="B41" s="38" t="s">
        <v>38</v>
      </c>
      <c r="C41" s="39">
        <v>2373.9</v>
      </c>
      <c r="D41" s="39">
        <v>6631</v>
      </c>
      <c r="E41" s="39">
        <v>6631</v>
      </c>
      <c r="F41" s="5">
        <f t="shared" ref="F41:G97" si="7">D41/C41*100</f>
        <v>279.32937360461688</v>
      </c>
      <c r="G41" s="5">
        <f t="shared" si="7"/>
        <v>100</v>
      </c>
    </row>
    <row r="42" spans="1:7" s="18" customFormat="1" ht="50.25" customHeight="1" x14ac:dyDescent="0.2">
      <c r="A42" s="37" t="s">
        <v>39</v>
      </c>
      <c r="B42" s="38" t="s">
        <v>40</v>
      </c>
      <c r="C42" s="39">
        <v>7468.2</v>
      </c>
      <c r="D42" s="40">
        <v>22479.200000000001</v>
      </c>
      <c r="E42" s="39">
        <v>21812.400000000001</v>
      </c>
      <c r="F42" s="5">
        <f t="shared" si="7"/>
        <v>300.99890201119416</v>
      </c>
      <c r="G42" s="5">
        <f t="shared" si="7"/>
        <v>97.033702266984591</v>
      </c>
    </row>
    <row r="43" spans="1:7" s="18" customFormat="1" ht="63" customHeight="1" x14ac:dyDescent="0.2">
      <c r="A43" s="37" t="s">
        <v>41</v>
      </c>
      <c r="B43" s="38" t="s">
        <v>42</v>
      </c>
      <c r="C43" s="39">
        <v>19122.599999999999</v>
      </c>
      <c r="D43" s="40">
        <v>49447.1</v>
      </c>
      <c r="E43" s="39">
        <v>47465.1</v>
      </c>
      <c r="F43" s="5">
        <f t="shared" si="7"/>
        <v>258.57937728133209</v>
      </c>
      <c r="G43" s="5">
        <f t="shared" si="7"/>
        <v>95.991675952684787</v>
      </c>
    </row>
    <row r="44" spans="1:7" s="18" customFormat="1" ht="20.25" customHeight="1" x14ac:dyDescent="0.2">
      <c r="A44" s="37" t="s">
        <v>43</v>
      </c>
      <c r="B44" s="38" t="s">
        <v>44</v>
      </c>
      <c r="C44" s="39">
        <v>6.3</v>
      </c>
      <c r="D44" s="39">
        <v>5.8</v>
      </c>
      <c r="E44" s="39">
        <v>5.8</v>
      </c>
      <c r="F44" s="5">
        <f t="shared" si="7"/>
        <v>92.063492063492063</v>
      </c>
      <c r="G44" s="5">
        <f t="shared" si="7"/>
        <v>100</v>
      </c>
    </row>
    <row r="45" spans="1:7" s="18" customFormat="1" ht="50.25" customHeight="1" x14ac:dyDescent="0.2">
      <c r="A45" s="37" t="s">
        <v>45</v>
      </c>
      <c r="B45" s="38" t="s">
        <v>46</v>
      </c>
      <c r="C45" s="39">
        <v>7644.7</v>
      </c>
      <c r="D45" s="40">
        <v>14542.8</v>
      </c>
      <c r="E45" s="39">
        <v>14363.4</v>
      </c>
      <c r="F45" s="5">
        <f t="shared" si="7"/>
        <v>190.2337567203422</v>
      </c>
      <c r="G45" s="5">
        <f t="shared" si="7"/>
        <v>98.766399867975906</v>
      </c>
    </row>
    <row r="46" spans="1:7" s="18" customFormat="1" ht="20.25" customHeight="1" x14ac:dyDescent="0.2">
      <c r="A46" s="37" t="s">
        <v>47</v>
      </c>
      <c r="B46" s="38" t="s">
        <v>48</v>
      </c>
      <c r="C46" s="39">
        <v>0</v>
      </c>
      <c r="D46" s="40">
        <v>51.2</v>
      </c>
      <c r="E46" s="39">
        <v>51.2</v>
      </c>
      <c r="F46" s="5"/>
      <c r="G46" s="5">
        <f t="shared" si="7"/>
        <v>100</v>
      </c>
    </row>
    <row r="47" spans="1:7" s="18" customFormat="1" ht="20.25" customHeight="1" x14ac:dyDescent="0.2">
      <c r="A47" s="37" t="s">
        <v>49</v>
      </c>
      <c r="B47" s="38" t="s">
        <v>50</v>
      </c>
      <c r="C47" s="39">
        <v>4662.5</v>
      </c>
      <c r="D47" s="40">
        <v>0</v>
      </c>
      <c r="E47" s="39">
        <v>0</v>
      </c>
      <c r="F47" s="5">
        <f t="shared" si="7"/>
        <v>0</v>
      </c>
      <c r="G47" s="5"/>
    </row>
    <row r="48" spans="1:7" s="18" customFormat="1" ht="21" customHeight="1" x14ac:dyDescent="0.2">
      <c r="A48" s="37" t="s">
        <v>51</v>
      </c>
      <c r="B48" s="38" t="s">
        <v>52</v>
      </c>
      <c r="C48" s="39">
        <v>12974</v>
      </c>
      <c r="D48" s="40">
        <v>52413.1</v>
      </c>
      <c r="E48" s="39">
        <v>49732.6</v>
      </c>
      <c r="F48" s="5">
        <f t="shared" si="7"/>
        <v>403.98566363496224</v>
      </c>
      <c r="G48" s="5">
        <f t="shared" si="7"/>
        <v>94.885820529600423</v>
      </c>
    </row>
    <row r="49" spans="1:7" s="18" customFormat="1" ht="15.75" x14ac:dyDescent="0.2">
      <c r="A49" s="7"/>
      <c r="B49" s="35"/>
      <c r="C49" s="7"/>
      <c r="D49" s="5"/>
      <c r="E49" s="5"/>
      <c r="F49" s="5"/>
      <c r="G49" s="5"/>
    </row>
    <row r="50" spans="1:7" s="36" customFormat="1" ht="15.75" customHeight="1" x14ac:dyDescent="0.2">
      <c r="A50" s="8" t="s">
        <v>53</v>
      </c>
      <c r="B50" s="33" t="s">
        <v>54</v>
      </c>
      <c r="C50" s="9">
        <f>C51</f>
        <v>2896.8</v>
      </c>
      <c r="D50" s="9">
        <f>D51</f>
        <v>2900.8</v>
      </c>
      <c r="E50" s="9">
        <f>E51</f>
        <v>2813.6</v>
      </c>
      <c r="F50" s="9">
        <f t="shared" si="7"/>
        <v>100.13808340237505</v>
      </c>
      <c r="G50" s="9">
        <f t="shared" si="7"/>
        <v>96.993932708218409</v>
      </c>
    </row>
    <row r="51" spans="1:7" s="18" customFormat="1" ht="18.75" customHeight="1" x14ac:dyDescent="0.2">
      <c r="A51" s="37" t="s">
        <v>55</v>
      </c>
      <c r="B51" s="38" t="s">
        <v>56</v>
      </c>
      <c r="C51" s="39">
        <v>2896.8</v>
      </c>
      <c r="D51" s="39">
        <v>2900.8</v>
      </c>
      <c r="E51" s="39">
        <v>2813.6</v>
      </c>
      <c r="F51" s="5">
        <f t="shared" si="7"/>
        <v>100.13808340237505</v>
      </c>
      <c r="G51" s="5">
        <f t="shared" si="7"/>
        <v>96.993932708218409</v>
      </c>
    </row>
    <row r="52" spans="1:7" s="18" customFormat="1" ht="15.75" x14ac:dyDescent="0.2">
      <c r="A52" s="7"/>
      <c r="B52" s="35"/>
      <c r="C52" s="7"/>
      <c r="D52" s="5"/>
      <c r="E52" s="5"/>
      <c r="F52" s="5"/>
      <c r="G52" s="5"/>
    </row>
    <row r="53" spans="1:7" s="36" customFormat="1" ht="31.5" x14ac:dyDescent="0.2">
      <c r="A53" s="41" t="s">
        <v>57</v>
      </c>
      <c r="B53" s="42" t="s">
        <v>58</v>
      </c>
      <c r="C53" s="43">
        <f>C54+C55</f>
        <v>3120</v>
      </c>
      <c r="D53" s="9">
        <f>SUM(D54:D55)</f>
        <v>4548.0999999999995</v>
      </c>
      <c r="E53" s="9">
        <f>SUM(E54:E55)</f>
        <v>4516.3999999999996</v>
      </c>
      <c r="F53" s="9">
        <f t="shared" si="7"/>
        <v>145.77243589743588</v>
      </c>
      <c r="G53" s="9">
        <f t="shared" si="7"/>
        <v>99.303005650711285</v>
      </c>
    </row>
    <row r="54" spans="1:7" s="18" customFormat="1" ht="35.25" customHeight="1" x14ac:dyDescent="0.2">
      <c r="A54" s="37" t="s">
        <v>59</v>
      </c>
      <c r="B54" s="38" t="s">
        <v>60</v>
      </c>
      <c r="C54" s="39">
        <v>2738.6</v>
      </c>
      <c r="D54" s="40">
        <v>4176.7</v>
      </c>
      <c r="E54" s="39">
        <v>4145</v>
      </c>
      <c r="F54" s="5">
        <f t="shared" si="7"/>
        <v>152.51223252756881</v>
      </c>
      <c r="G54" s="5">
        <f t="shared" si="7"/>
        <v>99.2410276055259</v>
      </c>
    </row>
    <row r="55" spans="1:7" s="18" customFormat="1" ht="36.75" customHeight="1" x14ac:dyDescent="0.2">
      <c r="A55" s="37" t="s">
        <v>61</v>
      </c>
      <c r="B55" s="38" t="s">
        <v>62</v>
      </c>
      <c r="C55" s="39">
        <v>381.4</v>
      </c>
      <c r="D55" s="39">
        <v>371.4</v>
      </c>
      <c r="E55" s="39">
        <v>371.4</v>
      </c>
      <c r="F55" s="5">
        <f t="shared" si="7"/>
        <v>97.378080755112734</v>
      </c>
      <c r="G55" s="5">
        <f t="shared" si="7"/>
        <v>100</v>
      </c>
    </row>
    <row r="56" spans="1:7" s="18" customFormat="1" ht="15.75" x14ac:dyDescent="0.2">
      <c r="A56" s="7"/>
      <c r="B56" s="35"/>
      <c r="C56" s="7"/>
      <c r="D56" s="5"/>
      <c r="E56" s="5"/>
      <c r="F56" s="5"/>
      <c r="G56" s="5"/>
    </row>
    <row r="57" spans="1:7" s="36" customFormat="1" ht="21" customHeight="1" x14ac:dyDescent="0.2">
      <c r="A57" s="8" t="s">
        <v>63</v>
      </c>
      <c r="B57" s="33" t="s">
        <v>64</v>
      </c>
      <c r="C57" s="9">
        <f>SUM(C58:C62)</f>
        <v>92375.200000000012</v>
      </c>
      <c r="D57" s="9">
        <f t="shared" ref="D57:E57" si="8">SUM(D58:D62)</f>
        <v>98917.3</v>
      </c>
      <c r="E57" s="9">
        <f t="shared" si="8"/>
        <v>93891.3</v>
      </c>
      <c r="F57" s="9">
        <f>D57/C57*100</f>
        <v>107.08209562739781</v>
      </c>
      <c r="G57" s="9">
        <f>E57/D57*100</f>
        <v>94.918987881796212</v>
      </c>
    </row>
    <row r="58" spans="1:7" s="18" customFormat="1" ht="19.5" customHeight="1" x14ac:dyDescent="0.2">
      <c r="A58" s="37" t="s">
        <v>65</v>
      </c>
      <c r="B58" s="38" t="s">
        <v>66</v>
      </c>
      <c r="C58" s="39">
        <v>1779.7</v>
      </c>
      <c r="D58" s="39">
        <v>3135.5</v>
      </c>
      <c r="E58" s="39">
        <v>2675.4</v>
      </c>
      <c r="F58" s="5">
        <f t="shared" ref="F58:G62" si="9">D58/C58*100</f>
        <v>176.1813788840816</v>
      </c>
      <c r="G58" s="5">
        <f t="shared" si="9"/>
        <v>85.326104289586993</v>
      </c>
    </row>
    <row r="59" spans="1:7" s="18" customFormat="1" ht="18" customHeight="1" x14ac:dyDescent="0.2">
      <c r="A59" s="37" t="s">
        <v>67</v>
      </c>
      <c r="B59" s="38" t="s">
        <v>68</v>
      </c>
      <c r="C59" s="39">
        <v>630.4</v>
      </c>
      <c r="D59" s="39">
        <v>1070.4000000000001</v>
      </c>
      <c r="E59" s="39">
        <v>1055</v>
      </c>
      <c r="F59" s="5">
        <f t="shared" si="9"/>
        <v>169.79695431472084</v>
      </c>
      <c r="G59" s="5">
        <f t="shared" si="9"/>
        <v>98.561285500747374</v>
      </c>
    </row>
    <row r="60" spans="1:7" s="18" customFormat="1" ht="21" customHeight="1" x14ac:dyDescent="0.2">
      <c r="A60" s="37" t="s">
        <v>69</v>
      </c>
      <c r="B60" s="38" t="s">
        <v>70</v>
      </c>
      <c r="C60" s="39">
        <v>8449</v>
      </c>
      <c r="D60" s="40">
        <v>10839.3</v>
      </c>
      <c r="E60" s="39">
        <v>10743.9</v>
      </c>
      <c r="F60" s="5">
        <f t="shared" si="9"/>
        <v>128.29092200260385</v>
      </c>
      <c r="G60" s="5">
        <f t="shared" si="9"/>
        <v>99.119869364257838</v>
      </c>
    </row>
    <row r="61" spans="1:7" s="18" customFormat="1" ht="21" customHeight="1" x14ac:dyDescent="0.2">
      <c r="A61" s="37" t="s">
        <v>71</v>
      </c>
      <c r="B61" s="38" t="s">
        <v>72</v>
      </c>
      <c r="C61" s="39">
        <v>81516.100000000006</v>
      </c>
      <c r="D61" s="40">
        <v>80007.100000000006</v>
      </c>
      <c r="E61" s="39">
        <v>77217</v>
      </c>
      <c r="F61" s="5">
        <f t="shared" si="9"/>
        <v>98.148831948535317</v>
      </c>
      <c r="G61" s="5">
        <f t="shared" si="9"/>
        <v>96.512684499250696</v>
      </c>
    </row>
    <row r="62" spans="1:7" s="18" customFormat="1" ht="21" customHeight="1" x14ac:dyDescent="0.2">
      <c r="A62" s="37" t="s">
        <v>73</v>
      </c>
      <c r="B62" s="38" t="s">
        <v>74</v>
      </c>
      <c r="C62" s="39"/>
      <c r="D62" s="40">
        <v>3865</v>
      </c>
      <c r="E62" s="39">
        <v>2200</v>
      </c>
      <c r="F62" s="5"/>
      <c r="G62" s="5">
        <f t="shared" si="9"/>
        <v>56.921086675291079</v>
      </c>
    </row>
    <row r="63" spans="1:7" s="18" customFormat="1" ht="15.75" x14ac:dyDescent="0.2">
      <c r="A63" s="10"/>
      <c r="B63" s="44"/>
      <c r="C63" s="10"/>
      <c r="D63" s="5"/>
      <c r="E63" s="5"/>
      <c r="F63" s="5"/>
      <c r="G63" s="5"/>
    </row>
    <row r="64" spans="1:7" s="36" customFormat="1" ht="15.75" x14ac:dyDescent="0.2">
      <c r="A64" s="8" t="s">
        <v>75</v>
      </c>
      <c r="B64" s="33" t="s">
        <v>76</v>
      </c>
      <c r="C64" s="9">
        <f>SUM(C65:C67)</f>
        <v>11281.3</v>
      </c>
      <c r="D64" s="9">
        <f>SUM(D65:D67)</f>
        <v>73707</v>
      </c>
      <c r="E64" s="9">
        <f>SUM(E65:E67)</f>
        <v>66181.399999999994</v>
      </c>
      <c r="F64" s="9">
        <f t="shared" si="7"/>
        <v>653.35555299477903</v>
      </c>
      <c r="G64" s="9">
        <f t="shared" si="7"/>
        <v>89.789843569810188</v>
      </c>
    </row>
    <row r="65" spans="1:7" s="18" customFormat="1" ht="21" customHeight="1" x14ac:dyDescent="0.2">
      <c r="A65" s="37" t="s">
        <v>77</v>
      </c>
      <c r="B65" s="38" t="s">
        <v>78</v>
      </c>
      <c r="C65" s="39">
        <v>6330.5</v>
      </c>
      <c r="D65" s="39">
        <v>19907.599999999999</v>
      </c>
      <c r="E65" s="39">
        <v>18362.3</v>
      </c>
      <c r="F65" s="5">
        <f t="shared" si="7"/>
        <v>314.47121080483373</v>
      </c>
      <c r="G65" s="5">
        <f t="shared" si="7"/>
        <v>92.237637887038119</v>
      </c>
    </row>
    <row r="66" spans="1:7" s="18" customFormat="1" ht="21" customHeight="1" x14ac:dyDescent="0.2">
      <c r="A66" s="37" t="s">
        <v>79</v>
      </c>
      <c r="B66" s="38" t="s">
        <v>80</v>
      </c>
      <c r="C66" s="39">
        <v>187.8</v>
      </c>
      <c r="D66" s="39">
        <v>11350.4</v>
      </c>
      <c r="E66" s="39">
        <v>7308.2</v>
      </c>
      <c r="F66" s="5">
        <f t="shared" si="7"/>
        <v>6043.8764643237482</v>
      </c>
      <c r="G66" s="5">
        <f t="shared" si="7"/>
        <v>64.387158161826903</v>
      </c>
    </row>
    <row r="67" spans="1:7" s="18" customFormat="1" ht="21" customHeight="1" x14ac:dyDescent="0.2">
      <c r="A67" s="37" t="s">
        <v>81</v>
      </c>
      <c r="B67" s="38" t="s">
        <v>82</v>
      </c>
      <c r="C67" s="39">
        <v>4763</v>
      </c>
      <c r="D67" s="40">
        <v>42449</v>
      </c>
      <c r="E67" s="39">
        <v>40510.9</v>
      </c>
      <c r="F67" s="5">
        <f t="shared" si="7"/>
        <v>891.22401847575054</v>
      </c>
      <c r="G67" s="5">
        <f t="shared" si="7"/>
        <v>95.434285848901041</v>
      </c>
    </row>
    <row r="68" spans="1:7" s="18" customFormat="1" ht="21" customHeight="1" x14ac:dyDescent="0.2">
      <c r="A68" s="37"/>
      <c r="B68" s="38"/>
      <c r="C68" s="39"/>
      <c r="D68" s="39"/>
      <c r="E68" s="39"/>
      <c r="F68" s="5"/>
      <c r="G68" s="5"/>
    </row>
    <row r="69" spans="1:7" s="36" customFormat="1" ht="15.75" x14ac:dyDescent="0.2">
      <c r="A69" s="8" t="s">
        <v>83</v>
      </c>
      <c r="B69" s="33" t="s">
        <v>84</v>
      </c>
      <c r="C69" s="9">
        <f>C70</f>
        <v>1415</v>
      </c>
      <c r="D69" s="9">
        <f>D70</f>
        <v>2271.8000000000002</v>
      </c>
      <c r="E69" s="9">
        <f>E70</f>
        <v>2093.5</v>
      </c>
      <c r="F69" s="9">
        <f t="shared" si="7"/>
        <v>160.55123674911661</v>
      </c>
      <c r="G69" s="9">
        <f t="shared" si="7"/>
        <v>92.151597851923569</v>
      </c>
    </row>
    <row r="70" spans="1:7" s="18" customFormat="1" ht="31.5" x14ac:dyDescent="0.2">
      <c r="A70" s="37" t="s">
        <v>85</v>
      </c>
      <c r="B70" s="38" t="s">
        <v>86</v>
      </c>
      <c r="C70" s="39">
        <v>1415</v>
      </c>
      <c r="D70" s="39">
        <v>2271.8000000000002</v>
      </c>
      <c r="E70" s="39">
        <v>2093.5</v>
      </c>
      <c r="F70" s="5">
        <f t="shared" si="7"/>
        <v>160.55123674911661</v>
      </c>
      <c r="G70" s="5">
        <f t="shared" si="7"/>
        <v>92.151597851923569</v>
      </c>
    </row>
    <row r="71" spans="1:7" s="18" customFormat="1" ht="15.75" x14ac:dyDescent="0.2">
      <c r="A71" s="45"/>
      <c r="B71" s="46"/>
      <c r="C71" s="45"/>
      <c r="D71" s="5"/>
      <c r="E71" s="5"/>
      <c r="F71" s="5"/>
      <c r="G71" s="5"/>
    </row>
    <row r="72" spans="1:7" s="36" customFormat="1" ht="15.75" x14ac:dyDescent="0.2">
      <c r="A72" s="8" t="s">
        <v>87</v>
      </c>
      <c r="B72" s="33" t="s">
        <v>88</v>
      </c>
      <c r="C72" s="9">
        <f>SUM(C73:C77)</f>
        <v>846060.5</v>
      </c>
      <c r="D72" s="9">
        <f>SUM(D73:D77)</f>
        <v>872073.4</v>
      </c>
      <c r="E72" s="9">
        <f>SUM(E73:E77)</f>
        <v>867366.40000000002</v>
      </c>
      <c r="F72" s="9">
        <f t="shared" si="7"/>
        <v>103.07459100147094</v>
      </c>
      <c r="G72" s="9">
        <f t="shared" si="7"/>
        <v>99.460251854947074</v>
      </c>
    </row>
    <row r="73" spans="1:7" s="18" customFormat="1" ht="19.5" customHeight="1" x14ac:dyDescent="0.2">
      <c r="A73" s="37" t="s">
        <v>89</v>
      </c>
      <c r="B73" s="38" t="s">
        <v>90</v>
      </c>
      <c r="C73" s="39">
        <v>213017</v>
      </c>
      <c r="D73" s="40">
        <v>238115</v>
      </c>
      <c r="E73" s="39">
        <v>238080.2</v>
      </c>
      <c r="F73" s="5">
        <f t="shared" si="7"/>
        <v>111.78215823150266</v>
      </c>
      <c r="G73" s="5">
        <f t="shared" si="7"/>
        <v>99.985385213027328</v>
      </c>
    </row>
    <row r="74" spans="1:7" s="18" customFormat="1" ht="19.5" customHeight="1" x14ac:dyDescent="0.2">
      <c r="A74" s="37" t="s">
        <v>91</v>
      </c>
      <c r="B74" s="38" t="s">
        <v>92</v>
      </c>
      <c r="C74" s="39">
        <v>502794.5</v>
      </c>
      <c r="D74" s="40">
        <v>497559.8</v>
      </c>
      <c r="E74" s="39">
        <v>496432.6</v>
      </c>
      <c r="F74" s="5">
        <f t="shared" si="7"/>
        <v>98.958878826240138</v>
      </c>
      <c r="G74" s="5">
        <f t="shared" si="7"/>
        <v>99.773454366691197</v>
      </c>
    </row>
    <row r="75" spans="1:7" s="18" customFormat="1" ht="19.5" customHeight="1" x14ac:dyDescent="0.2">
      <c r="A75" s="37" t="s">
        <v>93</v>
      </c>
      <c r="B75" s="38" t="s">
        <v>94</v>
      </c>
      <c r="C75" s="39">
        <v>45156.1</v>
      </c>
      <c r="D75" s="40">
        <v>65170.8</v>
      </c>
      <c r="E75" s="39">
        <v>65160.1</v>
      </c>
      <c r="F75" s="5">
        <f t="shared" si="7"/>
        <v>144.32335830596531</v>
      </c>
      <c r="G75" s="5">
        <f t="shared" si="7"/>
        <v>99.983581604031244</v>
      </c>
    </row>
    <row r="76" spans="1:7" s="18" customFormat="1" ht="19.5" customHeight="1" x14ac:dyDescent="0.2">
      <c r="A76" s="37" t="s">
        <v>95</v>
      </c>
      <c r="B76" s="38" t="s">
        <v>96</v>
      </c>
      <c r="C76" s="39">
        <v>15109.1</v>
      </c>
      <c r="D76" s="40">
        <v>15425.1</v>
      </c>
      <c r="E76" s="39">
        <v>14138.2</v>
      </c>
      <c r="F76" s="5">
        <f t="shared" si="7"/>
        <v>102.09145481861923</v>
      </c>
      <c r="G76" s="5">
        <f t="shared" si="7"/>
        <v>91.657104329955715</v>
      </c>
    </row>
    <row r="77" spans="1:7" s="18" customFormat="1" ht="19.5" customHeight="1" x14ac:dyDescent="0.2">
      <c r="A77" s="37" t="s">
        <v>97</v>
      </c>
      <c r="B77" s="38" t="s">
        <v>98</v>
      </c>
      <c r="C77" s="39">
        <v>69983.8</v>
      </c>
      <c r="D77" s="40">
        <v>55802.7</v>
      </c>
      <c r="E77" s="39">
        <v>53555.3</v>
      </c>
      <c r="F77" s="5">
        <f t="shared" si="7"/>
        <v>79.736596183688206</v>
      </c>
      <c r="G77" s="5">
        <f>E77/D77*100</f>
        <v>95.972596308063956</v>
      </c>
    </row>
    <row r="78" spans="1:7" s="18" customFormat="1" ht="15.75" x14ac:dyDescent="0.2">
      <c r="A78" s="45"/>
      <c r="B78" s="46"/>
      <c r="C78" s="45"/>
      <c r="D78" s="5"/>
      <c r="E78" s="5"/>
      <c r="F78" s="5"/>
      <c r="G78" s="5"/>
    </row>
    <row r="79" spans="1:7" s="36" customFormat="1" ht="15.75" x14ac:dyDescent="0.2">
      <c r="A79" s="8" t="s">
        <v>99</v>
      </c>
      <c r="B79" s="33" t="s">
        <v>100</v>
      </c>
      <c r="C79" s="9">
        <f>SUM(C80:C82)</f>
        <v>123260.20000000001</v>
      </c>
      <c r="D79" s="9">
        <f>SUM(D80:D82)</f>
        <v>271954.3</v>
      </c>
      <c r="E79" s="9">
        <f>SUM(E80:E82)</f>
        <v>270754.3</v>
      </c>
      <c r="F79" s="9">
        <f t="shared" si="7"/>
        <v>220.63431667318403</v>
      </c>
      <c r="G79" s="9">
        <f t="shared" si="7"/>
        <v>99.558749392820772</v>
      </c>
    </row>
    <row r="80" spans="1:7" s="18" customFormat="1" ht="20.25" customHeight="1" x14ac:dyDescent="0.2">
      <c r="A80" s="37" t="s">
        <v>101</v>
      </c>
      <c r="B80" s="38" t="s">
        <v>102</v>
      </c>
      <c r="C80" s="39">
        <v>113197.6</v>
      </c>
      <c r="D80" s="40">
        <v>260765.3</v>
      </c>
      <c r="E80" s="39">
        <v>260112</v>
      </c>
      <c r="F80" s="5">
        <f t="shared" si="7"/>
        <v>230.36292288882447</v>
      </c>
      <c r="G80" s="5">
        <f t="shared" si="7"/>
        <v>99.749468199948382</v>
      </c>
    </row>
    <row r="81" spans="1:7" s="18" customFormat="1" ht="20.25" customHeight="1" x14ac:dyDescent="0.2">
      <c r="A81" s="37" t="s">
        <v>103</v>
      </c>
      <c r="B81" s="38" t="s">
        <v>104</v>
      </c>
      <c r="C81" s="39">
        <v>5786.1</v>
      </c>
      <c r="D81" s="40">
        <v>6645.8</v>
      </c>
      <c r="E81" s="39">
        <v>6220.5</v>
      </c>
      <c r="F81" s="5">
        <f t="shared" si="7"/>
        <v>114.85802181089161</v>
      </c>
      <c r="G81" s="5">
        <f t="shared" si="7"/>
        <v>93.600469469439346</v>
      </c>
    </row>
    <row r="82" spans="1:7" s="18" customFormat="1" ht="21.75" customHeight="1" x14ac:dyDescent="0.2">
      <c r="A82" s="37" t="s">
        <v>105</v>
      </c>
      <c r="B82" s="38" t="s">
        <v>106</v>
      </c>
      <c r="C82" s="39">
        <v>4276.5</v>
      </c>
      <c r="D82" s="40">
        <v>4543.2</v>
      </c>
      <c r="E82" s="39">
        <v>4421.8</v>
      </c>
      <c r="F82" s="5">
        <f t="shared" si="7"/>
        <v>106.23640827779725</v>
      </c>
      <c r="G82" s="5">
        <f t="shared" si="7"/>
        <v>97.327874625814417</v>
      </c>
    </row>
    <row r="83" spans="1:7" s="18" customFormat="1" ht="15.75" x14ac:dyDescent="0.2">
      <c r="A83" s="37"/>
      <c r="B83" s="38"/>
      <c r="C83" s="39"/>
      <c r="D83" s="39"/>
      <c r="E83" s="39"/>
      <c r="F83" s="5"/>
      <c r="G83" s="5"/>
    </row>
    <row r="84" spans="1:7" s="36" customFormat="1" ht="15.75" x14ac:dyDescent="0.2">
      <c r="A84" s="8" t="s">
        <v>107</v>
      </c>
      <c r="B84" s="33" t="s">
        <v>108</v>
      </c>
      <c r="C84" s="9">
        <f>C85</f>
        <v>499.1</v>
      </c>
      <c r="D84" s="9">
        <f>D85</f>
        <v>499.1</v>
      </c>
      <c r="E84" s="9">
        <f>E85</f>
        <v>499.1</v>
      </c>
      <c r="F84" s="9">
        <f t="shared" si="7"/>
        <v>100</v>
      </c>
      <c r="G84" s="9">
        <f t="shared" si="7"/>
        <v>100</v>
      </c>
    </row>
    <row r="85" spans="1:7" s="18" customFormat="1" ht="20.25" customHeight="1" x14ac:dyDescent="0.2">
      <c r="A85" s="37" t="s">
        <v>109</v>
      </c>
      <c r="B85" s="38" t="s">
        <v>110</v>
      </c>
      <c r="C85" s="39">
        <v>499.1</v>
      </c>
      <c r="D85" s="39">
        <v>499.1</v>
      </c>
      <c r="E85" s="39">
        <v>499.1</v>
      </c>
      <c r="F85" s="5">
        <f t="shared" si="7"/>
        <v>100</v>
      </c>
      <c r="G85" s="5">
        <f t="shared" si="7"/>
        <v>100</v>
      </c>
    </row>
    <row r="86" spans="1:7" s="18" customFormat="1" ht="15.75" x14ac:dyDescent="0.2">
      <c r="A86" s="7"/>
      <c r="B86" s="35"/>
      <c r="C86" s="7"/>
      <c r="D86" s="5"/>
      <c r="E86" s="5"/>
      <c r="F86" s="5"/>
      <c r="G86" s="5"/>
    </row>
    <row r="87" spans="1:7" s="36" customFormat="1" ht="15.75" x14ac:dyDescent="0.2">
      <c r="A87" s="8" t="s">
        <v>111</v>
      </c>
      <c r="B87" s="33" t="s">
        <v>112</v>
      </c>
      <c r="C87" s="9">
        <f>SUM(C88:C90)</f>
        <v>24169.100000000002</v>
      </c>
      <c r="D87" s="9">
        <f>SUM(D88:D90)</f>
        <v>26021.8</v>
      </c>
      <c r="E87" s="9">
        <f>SUM(E88:E90)</f>
        <v>14706.699999999999</v>
      </c>
      <c r="F87" s="9">
        <f t="shared" si="7"/>
        <v>107.66557298368578</v>
      </c>
      <c r="G87" s="9">
        <f t="shared" si="7"/>
        <v>56.516843569622388</v>
      </c>
    </row>
    <row r="88" spans="1:7" s="18" customFormat="1" ht="19.5" customHeight="1" x14ac:dyDescent="0.2">
      <c r="A88" s="37" t="s">
        <v>113</v>
      </c>
      <c r="B88" s="38" t="s">
        <v>114</v>
      </c>
      <c r="C88" s="39">
        <v>499.9</v>
      </c>
      <c r="D88" s="39">
        <v>0</v>
      </c>
      <c r="E88" s="39">
        <v>0</v>
      </c>
      <c r="F88" s="5">
        <f t="shared" si="7"/>
        <v>0</v>
      </c>
      <c r="G88" s="5"/>
    </row>
    <row r="89" spans="1:7" s="18" customFormat="1" ht="19.5" customHeight="1" x14ac:dyDescent="0.2">
      <c r="A89" s="37" t="s">
        <v>115</v>
      </c>
      <c r="B89" s="38" t="s">
        <v>116</v>
      </c>
      <c r="C89" s="39">
        <v>0</v>
      </c>
      <c r="D89" s="39">
        <v>421.2</v>
      </c>
      <c r="E89" s="39">
        <v>360.8</v>
      </c>
      <c r="F89" s="5"/>
      <c r="G89" s="5">
        <f t="shared" ref="G89:G90" si="10">E89/D89*100</f>
        <v>85.660018993352324</v>
      </c>
    </row>
    <row r="90" spans="1:7" s="18" customFormat="1" ht="19.5" customHeight="1" x14ac:dyDescent="0.2">
      <c r="A90" s="37" t="s">
        <v>117</v>
      </c>
      <c r="B90" s="38" t="s">
        <v>118</v>
      </c>
      <c r="C90" s="39">
        <v>23669.200000000001</v>
      </c>
      <c r="D90" s="39">
        <v>25600.6</v>
      </c>
      <c r="E90" s="39">
        <v>14345.9</v>
      </c>
      <c r="F90" s="5">
        <f t="shared" ref="F90" si="11">D90/C90*100</f>
        <v>108.15997160867286</v>
      </c>
      <c r="G90" s="5">
        <f t="shared" si="10"/>
        <v>56.037358499410175</v>
      </c>
    </row>
    <row r="91" spans="1:7" s="18" customFormat="1" ht="15.75" x14ac:dyDescent="0.2">
      <c r="A91" s="7"/>
      <c r="B91" s="35"/>
      <c r="C91" s="7"/>
      <c r="D91" s="5"/>
      <c r="E91" s="5"/>
      <c r="F91" s="5"/>
      <c r="G91" s="5"/>
    </row>
    <row r="92" spans="1:7" s="36" customFormat="1" ht="15.75" x14ac:dyDescent="0.2">
      <c r="A92" s="8" t="s">
        <v>119</v>
      </c>
      <c r="B92" s="33" t="s">
        <v>120</v>
      </c>
      <c r="C92" s="9">
        <f>SUM(C93:C94)</f>
        <v>93128.2</v>
      </c>
      <c r="D92" s="9">
        <f>SUM(D93:D94)</f>
        <v>103595.3</v>
      </c>
      <c r="E92" s="9">
        <f>SUM(E93:E94)</f>
        <v>103140</v>
      </c>
      <c r="F92" s="9">
        <f t="shared" si="7"/>
        <v>111.23945271142361</v>
      </c>
      <c r="G92" s="9">
        <f t="shared" si="7"/>
        <v>99.560501296873511</v>
      </c>
    </row>
    <row r="93" spans="1:7" s="18" customFormat="1" ht="15.75" x14ac:dyDescent="0.2">
      <c r="A93" s="37" t="s">
        <v>121</v>
      </c>
      <c r="B93" s="38" t="s">
        <v>122</v>
      </c>
      <c r="C93" s="39">
        <v>194.7</v>
      </c>
      <c r="D93" s="40">
        <v>275.5</v>
      </c>
      <c r="E93" s="39">
        <v>246.7</v>
      </c>
      <c r="F93" s="5">
        <f t="shared" si="7"/>
        <v>141.49974319465846</v>
      </c>
      <c r="G93" s="5">
        <f t="shared" si="7"/>
        <v>89.546279491833019</v>
      </c>
    </row>
    <row r="94" spans="1:7" s="18" customFormat="1" ht="15.75" x14ac:dyDescent="0.2">
      <c r="A94" s="37" t="s">
        <v>123</v>
      </c>
      <c r="B94" s="38" t="s">
        <v>124</v>
      </c>
      <c r="C94" s="39">
        <v>92933.5</v>
      </c>
      <c r="D94" s="40">
        <v>103319.8</v>
      </c>
      <c r="E94" s="39">
        <v>102893.3</v>
      </c>
      <c r="F94" s="5">
        <f t="shared" si="7"/>
        <v>111.17605599703013</v>
      </c>
      <c r="G94" s="5">
        <f t="shared" si="7"/>
        <v>99.58720400155633</v>
      </c>
    </row>
    <row r="95" spans="1:7" s="18" customFormat="1" ht="15.75" x14ac:dyDescent="0.2">
      <c r="A95" s="7"/>
      <c r="B95" s="35"/>
      <c r="C95" s="7"/>
      <c r="D95" s="5"/>
      <c r="E95" s="5"/>
      <c r="F95" s="5"/>
      <c r="G95" s="5"/>
    </row>
    <row r="96" spans="1:7" s="36" customFormat="1" ht="31.5" x14ac:dyDescent="0.2">
      <c r="A96" s="47" t="s">
        <v>125</v>
      </c>
      <c r="B96" s="33" t="s">
        <v>126</v>
      </c>
      <c r="C96" s="9">
        <f>SUM(C97:C98)</f>
        <v>93531.3</v>
      </c>
      <c r="D96" s="9">
        <f t="shared" ref="D96:E96" si="12">SUM(D97:D98)</f>
        <v>103038.40000000001</v>
      </c>
      <c r="E96" s="9">
        <f t="shared" si="12"/>
        <v>103038.40000000001</v>
      </c>
      <c r="F96" s="9">
        <f t="shared" si="7"/>
        <v>110.16461868914472</v>
      </c>
      <c r="G96" s="9">
        <f t="shared" si="7"/>
        <v>100</v>
      </c>
    </row>
    <row r="97" spans="1:7" s="18" customFormat="1" ht="47.25" x14ac:dyDescent="0.2">
      <c r="A97" s="37" t="s">
        <v>127</v>
      </c>
      <c r="B97" s="38" t="s">
        <v>128</v>
      </c>
      <c r="C97" s="39">
        <v>93531.3</v>
      </c>
      <c r="D97" s="39">
        <v>93531.3</v>
      </c>
      <c r="E97" s="39">
        <v>93531.3</v>
      </c>
      <c r="F97" s="5">
        <f t="shared" si="7"/>
        <v>100</v>
      </c>
      <c r="G97" s="5">
        <f t="shared" si="7"/>
        <v>100</v>
      </c>
    </row>
    <row r="98" spans="1:7" s="18" customFormat="1" ht="18.75" customHeight="1" x14ac:dyDescent="0.2">
      <c r="A98" s="37" t="s">
        <v>129</v>
      </c>
      <c r="B98" s="38" t="s">
        <v>130</v>
      </c>
      <c r="C98" s="39">
        <v>0</v>
      </c>
      <c r="D98" s="39">
        <v>9507.1</v>
      </c>
      <c r="E98" s="39">
        <v>9507.1</v>
      </c>
      <c r="F98" s="5"/>
      <c r="G98" s="5">
        <f t="shared" ref="G98:G99" si="13">E98/D98*100</f>
        <v>100</v>
      </c>
    </row>
    <row r="99" spans="1:7" s="18" customFormat="1" ht="15.75" x14ac:dyDescent="0.2">
      <c r="A99" s="45"/>
      <c r="B99" s="46"/>
      <c r="C99" s="48"/>
      <c r="D99" s="5"/>
      <c r="E99" s="5"/>
      <c r="F99" s="5"/>
      <c r="G99" s="5"/>
    </row>
  </sheetData>
  <mergeCells count="17">
    <mergeCell ref="F34:F36"/>
    <mergeCell ref="G34:G36"/>
    <mergeCell ref="A34:A36"/>
    <mergeCell ref="B34:B36"/>
    <mergeCell ref="C34:C36"/>
    <mergeCell ref="D34:D36"/>
    <mergeCell ref="E34:E36"/>
    <mergeCell ref="A32:S32"/>
    <mergeCell ref="B6:B8"/>
    <mergeCell ref="E6:E8"/>
    <mergeCell ref="F6:F8"/>
    <mergeCell ref="A1:F1"/>
    <mergeCell ref="A2:F2"/>
    <mergeCell ref="A6:A8"/>
    <mergeCell ref="C6:C8"/>
    <mergeCell ref="D6:D8"/>
    <mergeCell ref="A3:F3"/>
  </mergeCells>
  <pageMargins left="0.9055118110236221" right="0.31496062992125984" top="0.39370078740157483" bottom="0" header="0.31496062992125984" footer="0.31496062992125984"/>
  <pageSetup paperSize="9" scale="62" fitToHeight="0" orientation="landscape" r:id="rId1"/>
  <headerFooter>
    <oddFooter>&amp;R</oddFooter>
  </headerFooter>
  <rowBreaks count="1" manualBreakCount="1"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 </vt:lpstr>
      <vt:lpstr>'на 01.01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menz-fbp</cp:lastModifiedBy>
  <cp:lastPrinted>2025-02-26T11:59:37Z</cp:lastPrinted>
  <dcterms:created xsi:type="dcterms:W3CDTF">2017-02-02T05:17:17Z</dcterms:created>
  <dcterms:modified xsi:type="dcterms:W3CDTF">2025-02-26T11:59:51Z</dcterms:modified>
</cp:coreProperties>
</file>